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https://d.docs.live.net/7523ce44943ed2e9/Documentos/Revista Sur - copia/Revista Sur/"/>
    </mc:Choice>
  </mc:AlternateContent>
  <xr:revisionPtr revIDLastSave="0" documentId="8_{B1E7FDB9-50FE-4DC4-8B81-4C79008DDA2C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Inflación PIB pc" sheetId="1" r:id="rId1"/>
    <sheet name="EBE Patrones" sheetId="3" r:id="rId2"/>
    <sheet name="PGN" sheetId="2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Y5" i="3" l="1"/>
  <c r="AA5" i="3" s="1"/>
  <c r="Y4" i="3"/>
  <c r="AA4" i="3" s="1"/>
  <c r="D58" i="3"/>
  <c r="G125" i="1"/>
  <c r="F123" i="1"/>
  <c r="F125" i="1" s="1"/>
  <c r="G123" i="1"/>
  <c r="E123" i="1"/>
  <c r="E125" i="1" s="1"/>
  <c r="F168" i="1" l="1"/>
  <c r="A166" i="1"/>
  <c r="C249" i="1"/>
  <c r="A249" i="1" s="1"/>
  <c r="C166" i="1"/>
</calcChain>
</file>

<file path=xl/sharedStrings.xml><?xml version="1.0" encoding="utf-8"?>
<sst xmlns="http://schemas.openxmlformats.org/spreadsheetml/2006/main" count="27" uniqueCount="9">
  <si>
    <t>Tasa de crecimiento población (%)</t>
  </si>
  <si>
    <t>Crecimiento PIB Real (%)</t>
  </si>
  <si>
    <t>Crecimiento PIB Real percápita (%)</t>
  </si>
  <si>
    <t>Inflación Historica (% anual)</t>
  </si>
  <si>
    <t>Tasa de interes (%)</t>
  </si>
  <si>
    <t>Gasto funcional/PIB</t>
  </si>
  <si>
    <r>
      <t>Cámara de Representantes aprobó el Presupuesto General de la Nación 2024. El monto aprobado crece 18,9% frente al 2023 y equivale a </t>
    </r>
    <r>
      <rPr>
        <sz val="15"/>
        <color rgb="FF040C28"/>
        <rFont val="Arial"/>
        <family val="2"/>
      </rPr>
      <t>29,6% del PIB ($502,6 billones)</t>
    </r>
    <r>
      <rPr>
        <sz val="15"/>
        <color rgb="FF202124"/>
        <rFont val="Arial"/>
        <family val="2"/>
      </rPr>
      <t>.</t>
    </r>
  </si>
  <si>
    <t>Patrón o empleador</t>
  </si>
  <si>
    <t>% Excedente Bruto de Explotación/PIB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</si>
</sst>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5"/>
      <color rgb="FF202124"/>
      <name val="Arial"/>
      <family val="2"/>
    </font>
    <font>
      <sz val="15"/>
      <color rgb="FF040C28"/>
      <name val="Arial"/>
      <family val="2"/>
    </font>
    <font>
      <i/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164" fontId="0" fillId="0" borderId="0" xfId="0" applyNumberFormat="1"/>
    <xf numFmtId="0" fontId="1" fillId="0" borderId="0" xfId="0" applyFont="1"/>
    <xf numFmtId="0" fontId="0" fillId="0" borderId="1" xfId="0" applyBorder="1"/>
    <xf numFmtId="0" fontId="3" fillId="0" borderId="2" xfId="0" applyFont="1" applyBorder="1" applyAlignment="1">
      <alignment horizontal="center"/>
    </xf>
    <xf numFmtId="0" fontId="0" fillId="2" borderId="0" xfId="0" applyFill="1"/>
    <xf numFmtId="0" fontId="0" fillId="2" borderId="1" xfId="0" applyFill="1" applyBorder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Gráfico 1. Colombia: Inflación Historica (% anual), 1906-2024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'Inflación PIB pc'!$E$130</c:f>
              <c:strCache>
                <c:ptCount val="1"/>
                <c:pt idx="0">
                  <c:v>Inflación Historica (% anual)</c:v>
                </c:pt>
              </c:strCache>
            </c:strRef>
          </c:tx>
          <c:spPr>
            <a:ln w="22225" cap="rnd" cmpd="sng" algn="ctr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trendline>
            <c:spPr>
              <a:ln w="9525" cap="rnd">
                <a:solidFill>
                  <a:srgbClr val="C00000"/>
                </a:solidFill>
                <a:prstDash val="dash"/>
              </a:ln>
              <a:effectLst/>
            </c:spPr>
            <c:trendlineType val="linear"/>
            <c:dispRSqr val="0"/>
            <c:dispEq val="0"/>
          </c:trendline>
          <c:cat>
            <c:numRef>
              <c:f>'Inflación PIB pc'!$D$131:$D$249</c:f>
              <c:numCache>
                <c:formatCode>General</c:formatCode>
                <c:ptCount val="119"/>
                <c:pt idx="0">
                  <c:v>1906</c:v>
                </c:pt>
                <c:pt idx="1">
                  <c:v>1907</c:v>
                </c:pt>
                <c:pt idx="2">
                  <c:v>1908</c:v>
                </c:pt>
                <c:pt idx="3">
                  <c:v>1909</c:v>
                </c:pt>
                <c:pt idx="4">
                  <c:v>1910</c:v>
                </c:pt>
                <c:pt idx="5">
                  <c:v>1911</c:v>
                </c:pt>
                <c:pt idx="6">
                  <c:v>1912</c:v>
                </c:pt>
                <c:pt idx="7">
                  <c:v>1913</c:v>
                </c:pt>
                <c:pt idx="8">
                  <c:v>1914</c:v>
                </c:pt>
                <c:pt idx="9">
                  <c:v>1915</c:v>
                </c:pt>
                <c:pt idx="10">
                  <c:v>1916</c:v>
                </c:pt>
                <c:pt idx="11">
                  <c:v>1917</c:v>
                </c:pt>
                <c:pt idx="12">
                  <c:v>1918</c:v>
                </c:pt>
                <c:pt idx="13">
                  <c:v>1919</c:v>
                </c:pt>
                <c:pt idx="14">
                  <c:v>1920</c:v>
                </c:pt>
                <c:pt idx="15">
                  <c:v>1921</c:v>
                </c:pt>
                <c:pt idx="16">
                  <c:v>1922</c:v>
                </c:pt>
                <c:pt idx="17">
                  <c:v>1923</c:v>
                </c:pt>
                <c:pt idx="18">
                  <c:v>1924</c:v>
                </c:pt>
                <c:pt idx="19">
                  <c:v>1925</c:v>
                </c:pt>
                <c:pt idx="20">
                  <c:v>1926</c:v>
                </c:pt>
                <c:pt idx="21">
                  <c:v>1927</c:v>
                </c:pt>
                <c:pt idx="22">
                  <c:v>1928</c:v>
                </c:pt>
                <c:pt idx="23">
                  <c:v>1929</c:v>
                </c:pt>
                <c:pt idx="24">
                  <c:v>1930</c:v>
                </c:pt>
                <c:pt idx="25">
                  <c:v>1931</c:v>
                </c:pt>
                <c:pt idx="26">
                  <c:v>1932</c:v>
                </c:pt>
                <c:pt idx="27">
                  <c:v>1933</c:v>
                </c:pt>
                <c:pt idx="28">
                  <c:v>1934</c:v>
                </c:pt>
                <c:pt idx="29">
                  <c:v>1935</c:v>
                </c:pt>
                <c:pt idx="30">
                  <c:v>1936</c:v>
                </c:pt>
                <c:pt idx="31">
                  <c:v>1937</c:v>
                </c:pt>
                <c:pt idx="32">
                  <c:v>1938</c:v>
                </c:pt>
                <c:pt idx="33">
                  <c:v>1939</c:v>
                </c:pt>
                <c:pt idx="34">
                  <c:v>1940</c:v>
                </c:pt>
                <c:pt idx="35">
                  <c:v>1941</c:v>
                </c:pt>
                <c:pt idx="36">
                  <c:v>1942</c:v>
                </c:pt>
                <c:pt idx="37">
                  <c:v>1943</c:v>
                </c:pt>
                <c:pt idx="38">
                  <c:v>1944</c:v>
                </c:pt>
                <c:pt idx="39">
                  <c:v>1945</c:v>
                </c:pt>
                <c:pt idx="40">
                  <c:v>1946</c:v>
                </c:pt>
                <c:pt idx="41">
                  <c:v>1947</c:v>
                </c:pt>
                <c:pt idx="42">
                  <c:v>1948</c:v>
                </c:pt>
                <c:pt idx="43">
                  <c:v>1949</c:v>
                </c:pt>
                <c:pt idx="44">
                  <c:v>1950</c:v>
                </c:pt>
                <c:pt idx="45">
                  <c:v>1951</c:v>
                </c:pt>
                <c:pt idx="46">
                  <c:v>1952</c:v>
                </c:pt>
                <c:pt idx="47">
                  <c:v>1953</c:v>
                </c:pt>
                <c:pt idx="48">
                  <c:v>1954</c:v>
                </c:pt>
                <c:pt idx="49">
                  <c:v>1955</c:v>
                </c:pt>
                <c:pt idx="50">
                  <c:v>1956</c:v>
                </c:pt>
                <c:pt idx="51">
                  <c:v>1957</c:v>
                </c:pt>
                <c:pt idx="52">
                  <c:v>1958</c:v>
                </c:pt>
                <c:pt idx="53">
                  <c:v>1959</c:v>
                </c:pt>
                <c:pt idx="54">
                  <c:v>1960</c:v>
                </c:pt>
                <c:pt idx="55">
                  <c:v>1961</c:v>
                </c:pt>
                <c:pt idx="56">
                  <c:v>1962</c:v>
                </c:pt>
                <c:pt idx="57">
                  <c:v>1963</c:v>
                </c:pt>
                <c:pt idx="58">
                  <c:v>1964</c:v>
                </c:pt>
                <c:pt idx="59">
                  <c:v>1965</c:v>
                </c:pt>
                <c:pt idx="60">
                  <c:v>1966</c:v>
                </c:pt>
                <c:pt idx="61">
                  <c:v>1967</c:v>
                </c:pt>
                <c:pt idx="62">
                  <c:v>1968</c:v>
                </c:pt>
                <c:pt idx="63">
                  <c:v>1969</c:v>
                </c:pt>
                <c:pt idx="64">
                  <c:v>1970</c:v>
                </c:pt>
                <c:pt idx="65">
                  <c:v>1971</c:v>
                </c:pt>
                <c:pt idx="66">
                  <c:v>1972</c:v>
                </c:pt>
                <c:pt idx="67">
                  <c:v>1973</c:v>
                </c:pt>
                <c:pt idx="68">
                  <c:v>1974</c:v>
                </c:pt>
                <c:pt idx="69">
                  <c:v>1975</c:v>
                </c:pt>
                <c:pt idx="70">
                  <c:v>1976</c:v>
                </c:pt>
                <c:pt idx="71">
                  <c:v>1977</c:v>
                </c:pt>
                <c:pt idx="72">
                  <c:v>1978</c:v>
                </c:pt>
                <c:pt idx="73">
                  <c:v>1979</c:v>
                </c:pt>
                <c:pt idx="74">
                  <c:v>1980</c:v>
                </c:pt>
                <c:pt idx="75">
                  <c:v>1981</c:v>
                </c:pt>
                <c:pt idx="76">
                  <c:v>1982</c:v>
                </c:pt>
                <c:pt idx="77">
                  <c:v>1983</c:v>
                </c:pt>
                <c:pt idx="78">
                  <c:v>1984</c:v>
                </c:pt>
                <c:pt idx="79">
                  <c:v>1985</c:v>
                </c:pt>
                <c:pt idx="80">
                  <c:v>1986</c:v>
                </c:pt>
                <c:pt idx="81">
                  <c:v>1987</c:v>
                </c:pt>
                <c:pt idx="82">
                  <c:v>1988</c:v>
                </c:pt>
                <c:pt idx="83">
                  <c:v>1989</c:v>
                </c:pt>
                <c:pt idx="84">
                  <c:v>1990</c:v>
                </c:pt>
                <c:pt idx="85">
                  <c:v>1991</c:v>
                </c:pt>
                <c:pt idx="86">
                  <c:v>1992</c:v>
                </c:pt>
                <c:pt idx="87">
                  <c:v>1993</c:v>
                </c:pt>
                <c:pt idx="88">
                  <c:v>1994</c:v>
                </c:pt>
                <c:pt idx="89">
                  <c:v>1995</c:v>
                </c:pt>
                <c:pt idx="90">
                  <c:v>1996</c:v>
                </c:pt>
                <c:pt idx="91">
                  <c:v>1997</c:v>
                </c:pt>
                <c:pt idx="92">
                  <c:v>1998</c:v>
                </c:pt>
                <c:pt idx="93">
                  <c:v>1999</c:v>
                </c:pt>
                <c:pt idx="94">
                  <c:v>2000</c:v>
                </c:pt>
                <c:pt idx="95">
                  <c:v>2001</c:v>
                </c:pt>
                <c:pt idx="96">
                  <c:v>2002</c:v>
                </c:pt>
                <c:pt idx="97">
                  <c:v>2003</c:v>
                </c:pt>
                <c:pt idx="98">
                  <c:v>2004</c:v>
                </c:pt>
                <c:pt idx="99">
                  <c:v>2005</c:v>
                </c:pt>
                <c:pt idx="100">
                  <c:v>2006</c:v>
                </c:pt>
                <c:pt idx="101">
                  <c:v>2007</c:v>
                </c:pt>
                <c:pt idx="102">
                  <c:v>2008</c:v>
                </c:pt>
                <c:pt idx="103">
                  <c:v>2009</c:v>
                </c:pt>
                <c:pt idx="104">
                  <c:v>2010</c:v>
                </c:pt>
                <c:pt idx="105">
                  <c:v>2011</c:v>
                </c:pt>
                <c:pt idx="106">
                  <c:v>2012</c:v>
                </c:pt>
                <c:pt idx="107">
                  <c:v>2013</c:v>
                </c:pt>
                <c:pt idx="108">
                  <c:v>2014</c:v>
                </c:pt>
                <c:pt idx="109">
                  <c:v>2015</c:v>
                </c:pt>
                <c:pt idx="110">
                  <c:v>2016</c:v>
                </c:pt>
                <c:pt idx="111">
                  <c:v>2017</c:v>
                </c:pt>
                <c:pt idx="112">
                  <c:v>2018</c:v>
                </c:pt>
                <c:pt idx="113">
                  <c:v>2019</c:v>
                </c:pt>
                <c:pt idx="114">
                  <c:v>2020</c:v>
                </c:pt>
                <c:pt idx="115">
                  <c:v>2021</c:v>
                </c:pt>
                <c:pt idx="116">
                  <c:v>2022</c:v>
                </c:pt>
                <c:pt idx="117">
                  <c:v>2023</c:v>
                </c:pt>
                <c:pt idx="118">
                  <c:v>2024</c:v>
                </c:pt>
              </c:numCache>
            </c:numRef>
          </c:cat>
          <c:val>
            <c:numRef>
              <c:f>'Inflación PIB pc'!$E$131:$E$249</c:f>
              <c:numCache>
                <c:formatCode>0.0</c:formatCode>
                <c:ptCount val="119"/>
                <c:pt idx="0">
                  <c:v>-8.3699999999999992</c:v>
                </c:pt>
                <c:pt idx="1">
                  <c:v>-13.16</c:v>
                </c:pt>
                <c:pt idx="2">
                  <c:v>11.23</c:v>
                </c:pt>
                <c:pt idx="3">
                  <c:v>6.44</c:v>
                </c:pt>
                <c:pt idx="4">
                  <c:v>-4.59</c:v>
                </c:pt>
                <c:pt idx="5">
                  <c:v>9.49</c:v>
                </c:pt>
                <c:pt idx="6">
                  <c:v>19.61</c:v>
                </c:pt>
                <c:pt idx="7">
                  <c:v>-5.66</c:v>
                </c:pt>
                <c:pt idx="8">
                  <c:v>-8.61</c:v>
                </c:pt>
                <c:pt idx="9">
                  <c:v>14.51</c:v>
                </c:pt>
                <c:pt idx="10">
                  <c:v>-4.8600000000000003</c:v>
                </c:pt>
                <c:pt idx="11">
                  <c:v>1.75</c:v>
                </c:pt>
                <c:pt idx="12">
                  <c:v>0.72</c:v>
                </c:pt>
                <c:pt idx="13">
                  <c:v>11.15</c:v>
                </c:pt>
                <c:pt idx="14">
                  <c:v>16.25</c:v>
                </c:pt>
                <c:pt idx="15">
                  <c:v>-9.19</c:v>
                </c:pt>
                <c:pt idx="16">
                  <c:v>-0.89</c:v>
                </c:pt>
                <c:pt idx="17">
                  <c:v>7.21</c:v>
                </c:pt>
                <c:pt idx="18">
                  <c:v>9</c:v>
                </c:pt>
                <c:pt idx="19">
                  <c:v>10.09</c:v>
                </c:pt>
                <c:pt idx="20">
                  <c:v>12.5</c:v>
                </c:pt>
                <c:pt idx="21">
                  <c:v>11.85</c:v>
                </c:pt>
                <c:pt idx="22">
                  <c:v>7.28</c:v>
                </c:pt>
                <c:pt idx="23">
                  <c:v>-11.73</c:v>
                </c:pt>
                <c:pt idx="24">
                  <c:v>-21.68</c:v>
                </c:pt>
                <c:pt idx="25">
                  <c:v>-13.39</c:v>
                </c:pt>
                <c:pt idx="26">
                  <c:v>-19.59</c:v>
                </c:pt>
                <c:pt idx="27">
                  <c:v>-1.28</c:v>
                </c:pt>
                <c:pt idx="28">
                  <c:v>16.88</c:v>
                </c:pt>
                <c:pt idx="29">
                  <c:v>-2.2200000000000002</c:v>
                </c:pt>
                <c:pt idx="30">
                  <c:v>10.23</c:v>
                </c:pt>
                <c:pt idx="31">
                  <c:v>12.37</c:v>
                </c:pt>
                <c:pt idx="32">
                  <c:v>0.92</c:v>
                </c:pt>
                <c:pt idx="33">
                  <c:v>4.41</c:v>
                </c:pt>
                <c:pt idx="34">
                  <c:v>-3.13</c:v>
                </c:pt>
                <c:pt idx="35">
                  <c:v>-1.4</c:v>
                </c:pt>
                <c:pt idx="36">
                  <c:v>8.67</c:v>
                </c:pt>
                <c:pt idx="37">
                  <c:v>15.88</c:v>
                </c:pt>
                <c:pt idx="38">
                  <c:v>20.309999999999999</c:v>
                </c:pt>
                <c:pt idx="39">
                  <c:v>11.33</c:v>
                </c:pt>
                <c:pt idx="40">
                  <c:v>9.2899999999999991</c:v>
                </c:pt>
                <c:pt idx="41">
                  <c:v>18.190000000000001</c:v>
                </c:pt>
                <c:pt idx="42">
                  <c:v>16.41</c:v>
                </c:pt>
                <c:pt idx="43">
                  <c:v>6.66</c:v>
                </c:pt>
                <c:pt idx="44">
                  <c:v>20.12</c:v>
                </c:pt>
                <c:pt idx="45">
                  <c:v>9.34</c:v>
                </c:pt>
                <c:pt idx="46">
                  <c:v>-2.37</c:v>
                </c:pt>
                <c:pt idx="47">
                  <c:v>7.37</c:v>
                </c:pt>
                <c:pt idx="48">
                  <c:v>8.67</c:v>
                </c:pt>
                <c:pt idx="49">
                  <c:v>2.21</c:v>
                </c:pt>
                <c:pt idx="50">
                  <c:v>7.82</c:v>
                </c:pt>
                <c:pt idx="51">
                  <c:v>20.23</c:v>
                </c:pt>
                <c:pt idx="52">
                  <c:v>8.1</c:v>
                </c:pt>
                <c:pt idx="53">
                  <c:v>7.86</c:v>
                </c:pt>
                <c:pt idx="54">
                  <c:v>7.22</c:v>
                </c:pt>
                <c:pt idx="55">
                  <c:v>5.9</c:v>
                </c:pt>
                <c:pt idx="56">
                  <c:v>6.41</c:v>
                </c:pt>
                <c:pt idx="57">
                  <c:v>32.56</c:v>
                </c:pt>
                <c:pt idx="58">
                  <c:v>8.92</c:v>
                </c:pt>
                <c:pt idx="59">
                  <c:v>14.55</c:v>
                </c:pt>
                <c:pt idx="60">
                  <c:v>12.98</c:v>
                </c:pt>
                <c:pt idx="61">
                  <c:v>7.3</c:v>
                </c:pt>
                <c:pt idx="62">
                  <c:v>6.55</c:v>
                </c:pt>
                <c:pt idx="63">
                  <c:v>8.6</c:v>
                </c:pt>
                <c:pt idx="64">
                  <c:v>6.78</c:v>
                </c:pt>
                <c:pt idx="65">
                  <c:v>13.62</c:v>
                </c:pt>
                <c:pt idx="66">
                  <c:v>14.01</c:v>
                </c:pt>
                <c:pt idx="67">
                  <c:v>23.53</c:v>
                </c:pt>
                <c:pt idx="68">
                  <c:v>26.04</c:v>
                </c:pt>
                <c:pt idx="69">
                  <c:v>17.7</c:v>
                </c:pt>
                <c:pt idx="70">
                  <c:v>25.68</c:v>
                </c:pt>
                <c:pt idx="71">
                  <c:v>28.37</c:v>
                </c:pt>
                <c:pt idx="72">
                  <c:v>18.77</c:v>
                </c:pt>
                <c:pt idx="73">
                  <c:v>28.8</c:v>
                </c:pt>
                <c:pt idx="74">
                  <c:v>25.96</c:v>
                </c:pt>
                <c:pt idx="75">
                  <c:v>26.35</c:v>
                </c:pt>
                <c:pt idx="76">
                  <c:v>24.03</c:v>
                </c:pt>
                <c:pt idx="77">
                  <c:v>16.64</c:v>
                </c:pt>
                <c:pt idx="78">
                  <c:v>18.28</c:v>
                </c:pt>
                <c:pt idx="79">
                  <c:v>22.45</c:v>
                </c:pt>
                <c:pt idx="80">
                  <c:v>20.95</c:v>
                </c:pt>
                <c:pt idx="81">
                  <c:v>24.02</c:v>
                </c:pt>
                <c:pt idx="82">
                  <c:v>28.12</c:v>
                </c:pt>
                <c:pt idx="83">
                  <c:v>26.12</c:v>
                </c:pt>
                <c:pt idx="84">
                  <c:v>32.369999999999997</c:v>
                </c:pt>
                <c:pt idx="85">
                  <c:v>26.82</c:v>
                </c:pt>
                <c:pt idx="86">
                  <c:v>25.14</c:v>
                </c:pt>
                <c:pt idx="87">
                  <c:v>22.61</c:v>
                </c:pt>
                <c:pt idx="88">
                  <c:v>22.6</c:v>
                </c:pt>
                <c:pt idx="89">
                  <c:v>19.47</c:v>
                </c:pt>
                <c:pt idx="90">
                  <c:v>21.64</c:v>
                </c:pt>
                <c:pt idx="91">
                  <c:v>17.68</c:v>
                </c:pt>
                <c:pt idx="92">
                  <c:v>16.7</c:v>
                </c:pt>
                <c:pt idx="93">
                  <c:v>9.23</c:v>
                </c:pt>
                <c:pt idx="94">
                  <c:v>8.75</c:v>
                </c:pt>
                <c:pt idx="95">
                  <c:v>7.65</c:v>
                </c:pt>
                <c:pt idx="96">
                  <c:v>6.99</c:v>
                </c:pt>
                <c:pt idx="97">
                  <c:v>6.49</c:v>
                </c:pt>
                <c:pt idx="98">
                  <c:v>5.5</c:v>
                </c:pt>
                <c:pt idx="99">
                  <c:v>4.8499999999999996</c:v>
                </c:pt>
                <c:pt idx="100">
                  <c:v>4.4800000000000004</c:v>
                </c:pt>
                <c:pt idx="101">
                  <c:v>5.69</c:v>
                </c:pt>
                <c:pt idx="102">
                  <c:v>7.67</c:v>
                </c:pt>
                <c:pt idx="103">
                  <c:v>2</c:v>
                </c:pt>
                <c:pt idx="104">
                  <c:v>3.17</c:v>
                </c:pt>
                <c:pt idx="105">
                  <c:v>3.73</c:v>
                </c:pt>
                <c:pt idx="106">
                  <c:v>2.44</c:v>
                </c:pt>
                <c:pt idx="107">
                  <c:v>1.94</c:v>
                </c:pt>
                <c:pt idx="108">
                  <c:v>3.66</c:v>
                </c:pt>
                <c:pt idx="109">
                  <c:v>6.77</c:v>
                </c:pt>
                <c:pt idx="110">
                  <c:v>5.75</c:v>
                </c:pt>
                <c:pt idx="111">
                  <c:v>4.09</c:v>
                </c:pt>
                <c:pt idx="112">
                  <c:v>3.18</c:v>
                </c:pt>
                <c:pt idx="113">
                  <c:v>3.8</c:v>
                </c:pt>
                <c:pt idx="114">
                  <c:v>1.61</c:v>
                </c:pt>
                <c:pt idx="115">
                  <c:v>5.62</c:v>
                </c:pt>
                <c:pt idx="116">
                  <c:v>13.2</c:v>
                </c:pt>
                <c:pt idx="117">
                  <c:v>9.3000000000000007</c:v>
                </c:pt>
                <c:pt idx="118">
                  <c:v>5.5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AF7-4AF9-9891-69E3DC34A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rgbClr val="FF0000">
                  <a:alpha val="33000"/>
                </a:srgbClr>
              </a:solidFill>
              <a:round/>
            </a:ln>
            <a:effectLst/>
          </c:spPr>
        </c:dropLines>
        <c:smooth val="0"/>
        <c:axId val="418331568"/>
        <c:axId val="418716680"/>
      </c:lineChart>
      <c:catAx>
        <c:axId val="418331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716680"/>
        <c:crosses val="autoZero"/>
        <c:auto val="1"/>
        <c:lblAlgn val="ctr"/>
        <c:lblOffset val="100"/>
        <c:noMultiLvlLbl val="0"/>
      </c:catAx>
      <c:valAx>
        <c:axId val="418716680"/>
        <c:scaling>
          <c:orientation val="minMax"/>
        </c:scaling>
        <c:delete val="0"/>
        <c:axPos val="l"/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331568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Gráfico 3. Colombia:  Crecimiento PIB Real percápita (% anual)</a:t>
            </a:r>
          </a:p>
        </c:rich>
      </c:tx>
      <c:layout>
        <c:manualLayout>
          <c:xMode val="edge"/>
          <c:yMode val="edge"/>
          <c:x val="0.20454276294731452"/>
          <c:y val="5.718585402558314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6431246399078168E-2"/>
          <c:y val="0.10428893905191872"/>
          <c:w val="0.90730859099929584"/>
          <c:h val="0.8626034612490594"/>
        </c:manualLayout>
      </c:layout>
      <c:lineChart>
        <c:grouping val="standard"/>
        <c:varyColors val="0"/>
        <c:ser>
          <c:idx val="0"/>
          <c:order val="0"/>
          <c:tx>
            <c:strRef>
              <c:f>'Inflación PIB pc'!$E$251</c:f>
              <c:strCache>
                <c:ptCount val="1"/>
                <c:pt idx="0">
                  <c:v>Crecimiento PIB Real percápita (%)</c:v>
                </c:pt>
              </c:strCache>
            </c:strRef>
          </c:tx>
          <c:spPr>
            <a:ln w="22225" cap="rnd" cmpd="sng" algn="ctr">
              <a:solidFill>
                <a:schemeClr val="accent6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trendline>
            <c:spPr>
              <a:ln w="9525" cap="rnd">
                <a:solidFill>
                  <a:srgbClr val="00B050"/>
                </a:solidFill>
                <a:prstDash val="dash"/>
              </a:ln>
              <a:effectLst/>
            </c:spPr>
            <c:trendlineType val="linear"/>
            <c:dispRSqr val="0"/>
            <c:dispEq val="0"/>
          </c:trendline>
          <c:cat>
            <c:numRef>
              <c:f>'Inflación PIB pc'!$D$252:$D$370</c:f>
              <c:numCache>
                <c:formatCode>General</c:formatCode>
                <c:ptCount val="119"/>
                <c:pt idx="0">
                  <c:v>1906</c:v>
                </c:pt>
                <c:pt idx="1">
                  <c:v>1907</c:v>
                </c:pt>
                <c:pt idx="2">
                  <c:v>1908</c:v>
                </c:pt>
                <c:pt idx="3">
                  <c:v>1909</c:v>
                </c:pt>
                <c:pt idx="4">
                  <c:v>1910</c:v>
                </c:pt>
                <c:pt idx="5">
                  <c:v>1911</c:v>
                </c:pt>
                <c:pt idx="6">
                  <c:v>1912</c:v>
                </c:pt>
                <c:pt idx="7">
                  <c:v>1913</c:v>
                </c:pt>
                <c:pt idx="8">
                  <c:v>1914</c:v>
                </c:pt>
                <c:pt idx="9">
                  <c:v>1915</c:v>
                </c:pt>
                <c:pt idx="10">
                  <c:v>1916</c:v>
                </c:pt>
                <c:pt idx="11">
                  <c:v>1917</c:v>
                </c:pt>
                <c:pt idx="12">
                  <c:v>1918</c:v>
                </c:pt>
                <c:pt idx="13">
                  <c:v>1919</c:v>
                </c:pt>
                <c:pt idx="14">
                  <c:v>1920</c:v>
                </c:pt>
                <c:pt idx="15">
                  <c:v>1921</c:v>
                </c:pt>
                <c:pt idx="16">
                  <c:v>1922</c:v>
                </c:pt>
                <c:pt idx="17">
                  <c:v>1923</c:v>
                </c:pt>
                <c:pt idx="18">
                  <c:v>1924</c:v>
                </c:pt>
                <c:pt idx="19">
                  <c:v>1925</c:v>
                </c:pt>
                <c:pt idx="20">
                  <c:v>1926</c:v>
                </c:pt>
                <c:pt idx="21">
                  <c:v>1927</c:v>
                </c:pt>
                <c:pt idx="22">
                  <c:v>1928</c:v>
                </c:pt>
                <c:pt idx="23">
                  <c:v>1929</c:v>
                </c:pt>
                <c:pt idx="24">
                  <c:v>1930</c:v>
                </c:pt>
                <c:pt idx="25">
                  <c:v>1931</c:v>
                </c:pt>
                <c:pt idx="26">
                  <c:v>1932</c:v>
                </c:pt>
                <c:pt idx="27">
                  <c:v>1933</c:v>
                </c:pt>
                <c:pt idx="28">
                  <c:v>1934</c:v>
                </c:pt>
                <c:pt idx="29">
                  <c:v>1935</c:v>
                </c:pt>
                <c:pt idx="30">
                  <c:v>1936</c:v>
                </c:pt>
                <c:pt idx="31">
                  <c:v>1937</c:v>
                </c:pt>
                <c:pt idx="32">
                  <c:v>1938</c:v>
                </c:pt>
                <c:pt idx="33">
                  <c:v>1939</c:v>
                </c:pt>
                <c:pt idx="34">
                  <c:v>1940</c:v>
                </c:pt>
                <c:pt idx="35">
                  <c:v>1941</c:v>
                </c:pt>
                <c:pt idx="36">
                  <c:v>1942</c:v>
                </c:pt>
                <c:pt idx="37">
                  <c:v>1943</c:v>
                </c:pt>
                <c:pt idx="38">
                  <c:v>1944</c:v>
                </c:pt>
                <c:pt idx="39">
                  <c:v>1945</c:v>
                </c:pt>
                <c:pt idx="40">
                  <c:v>1946</c:v>
                </c:pt>
                <c:pt idx="41">
                  <c:v>1947</c:v>
                </c:pt>
                <c:pt idx="42">
                  <c:v>1948</c:v>
                </c:pt>
                <c:pt idx="43">
                  <c:v>1949</c:v>
                </c:pt>
                <c:pt idx="44">
                  <c:v>1950</c:v>
                </c:pt>
                <c:pt idx="45">
                  <c:v>1951</c:v>
                </c:pt>
                <c:pt idx="46">
                  <c:v>1952</c:v>
                </c:pt>
                <c:pt idx="47">
                  <c:v>1953</c:v>
                </c:pt>
                <c:pt idx="48">
                  <c:v>1954</c:v>
                </c:pt>
                <c:pt idx="49">
                  <c:v>1955</c:v>
                </c:pt>
                <c:pt idx="50">
                  <c:v>1956</c:v>
                </c:pt>
                <c:pt idx="51">
                  <c:v>1957</c:v>
                </c:pt>
                <c:pt idx="52">
                  <c:v>1958</c:v>
                </c:pt>
                <c:pt idx="53">
                  <c:v>1959</c:v>
                </c:pt>
                <c:pt idx="54">
                  <c:v>1960</c:v>
                </c:pt>
                <c:pt idx="55">
                  <c:v>1961</c:v>
                </c:pt>
                <c:pt idx="56">
                  <c:v>1962</c:v>
                </c:pt>
                <c:pt idx="57">
                  <c:v>1963</c:v>
                </c:pt>
                <c:pt idx="58">
                  <c:v>1964</c:v>
                </c:pt>
                <c:pt idx="59">
                  <c:v>1965</c:v>
                </c:pt>
                <c:pt idx="60">
                  <c:v>1966</c:v>
                </c:pt>
                <c:pt idx="61">
                  <c:v>1967</c:v>
                </c:pt>
                <c:pt idx="62">
                  <c:v>1968</c:v>
                </c:pt>
                <c:pt idx="63">
                  <c:v>1969</c:v>
                </c:pt>
                <c:pt idx="64">
                  <c:v>1970</c:v>
                </c:pt>
                <c:pt idx="65">
                  <c:v>1971</c:v>
                </c:pt>
                <c:pt idx="66">
                  <c:v>1972</c:v>
                </c:pt>
                <c:pt idx="67">
                  <c:v>1973</c:v>
                </c:pt>
                <c:pt idx="68">
                  <c:v>1974</c:v>
                </c:pt>
                <c:pt idx="69">
                  <c:v>1975</c:v>
                </c:pt>
                <c:pt idx="70">
                  <c:v>1976</c:v>
                </c:pt>
                <c:pt idx="71">
                  <c:v>1977</c:v>
                </c:pt>
                <c:pt idx="72">
                  <c:v>1978</c:v>
                </c:pt>
                <c:pt idx="73">
                  <c:v>1979</c:v>
                </c:pt>
                <c:pt idx="74">
                  <c:v>1980</c:v>
                </c:pt>
                <c:pt idx="75">
                  <c:v>1981</c:v>
                </c:pt>
                <c:pt idx="76">
                  <c:v>1982</c:v>
                </c:pt>
                <c:pt idx="77">
                  <c:v>1983</c:v>
                </c:pt>
                <c:pt idx="78">
                  <c:v>1984</c:v>
                </c:pt>
                <c:pt idx="79">
                  <c:v>1985</c:v>
                </c:pt>
                <c:pt idx="80">
                  <c:v>1986</c:v>
                </c:pt>
                <c:pt idx="81">
                  <c:v>1987</c:v>
                </c:pt>
                <c:pt idx="82">
                  <c:v>1988</c:v>
                </c:pt>
                <c:pt idx="83">
                  <c:v>1989</c:v>
                </c:pt>
                <c:pt idx="84">
                  <c:v>1990</c:v>
                </c:pt>
                <c:pt idx="85">
                  <c:v>1991</c:v>
                </c:pt>
                <c:pt idx="86">
                  <c:v>1992</c:v>
                </c:pt>
                <c:pt idx="87">
                  <c:v>1993</c:v>
                </c:pt>
                <c:pt idx="88">
                  <c:v>1994</c:v>
                </c:pt>
                <c:pt idx="89">
                  <c:v>1995</c:v>
                </c:pt>
                <c:pt idx="90">
                  <c:v>1996</c:v>
                </c:pt>
                <c:pt idx="91">
                  <c:v>1997</c:v>
                </c:pt>
                <c:pt idx="92">
                  <c:v>1998</c:v>
                </c:pt>
                <c:pt idx="93">
                  <c:v>1999</c:v>
                </c:pt>
                <c:pt idx="94">
                  <c:v>2000</c:v>
                </c:pt>
                <c:pt idx="95">
                  <c:v>2001</c:v>
                </c:pt>
                <c:pt idx="96">
                  <c:v>2002</c:v>
                </c:pt>
                <c:pt idx="97">
                  <c:v>2003</c:v>
                </c:pt>
                <c:pt idx="98">
                  <c:v>2004</c:v>
                </c:pt>
                <c:pt idx="99">
                  <c:v>2005</c:v>
                </c:pt>
                <c:pt idx="100">
                  <c:v>2006</c:v>
                </c:pt>
                <c:pt idx="101">
                  <c:v>2007</c:v>
                </c:pt>
                <c:pt idx="102">
                  <c:v>2008</c:v>
                </c:pt>
                <c:pt idx="103">
                  <c:v>2009</c:v>
                </c:pt>
                <c:pt idx="104">
                  <c:v>2010</c:v>
                </c:pt>
                <c:pt idx="105">
                  <c:v>2011</c:v>
                </c:pt>
                <c:pt idx="106">
                  <c:v>2012</c:v>
                </c:pt>
                <c:pt idx="107">
                  <c:v>2013</c:v>
                </c:pt>
                <c:pt idx="108">
                  <c:v>2014</c:v>
                </c:pt>
                <c:pt idx="109">
                  <c:v>2015</c:v>
                </c:pt>
                <c:pt idx="110">
                  <c:v>2016</c:v>
                </c:pt>
                <c:pt idx="111">
                  <c:v>2017</c:v>
                </c:pt>
                <c:pt idx="112">
                  <c:v>2018</c:v>
                </c:pt>
                <c:pt idx="113">
                  <c:v>2019</c:v>
                </c:pt>
                <c:pt idx="114">
                  <c:v>2020</c:v>
                </c:pt>
                <c:pt idx="115">
                  <c:v>2021</c:v>
                </c:pt>
                <c:pt idx="116">
                  <c:v>2022</c:v>
                </c:pt>
                <c:pt idx="117">
                  <c:v>2023</c:v>
                </c:pt>
                <c:pt idx="118">
                  <c:v>2024</c:v>
                </c:pt>
              </c:numCache>
            </c:numRef>
          </c:cat>
          <c:val>
            <c:numRef>
              <c:f>'Inflación PIB pc'!$E$252:$E$370</c:f>
              <c:numCache>
                <c:formatCode>0.0</c:formatCode>
                <c:ptCount val="119"/>
                <c:pt idx="0">
                  <c:v>0.88</c:v>
                </c:pt>
                <c:pt idx="1">
                  <c:v>4.5999999999999996</c:v>
                </c:pt>
                <c:pt idx="2">
                  <c:v>3.59</c:v>
                </c:pt>
                <c:pt idx="3">
                  <c:v>3.29</c:v>
                </c:pt>
                <c:pt idx="4">
                  <c:v>3.67</c:v>
                </c:pt>
                <c:pt idx="5">
                  <c:v>2.97</c:v>
                </c:pt>
                <c:pt idx="6">
                  <c:v>2.93</c:v>
                </c:pt>
                <c:pt idx="7">
                  <c:v>2.37</c:v>
                </c:pt>
                <c:pt idx="8">
                  <c:v>1.81</c:v>
                </c:pt>
                <c:pt idx="9">
                  <c:v>2.62</c:v>
                </c:pt>
                <c:pt idx="10">
                  <c:v>3.14</c:v>
                </c:pt>
                <c:pt idx="11">
                  <c:v>2.11</c:v>
                </c:pt>
                <c:pt idx="12">
                  <c:v>3.54</c:v>
                </c:pt>
                <c:pt idx="13">
                  <c:v>6.16</c:v>
                </c:pt>
                <c:pt idx="14">
                  <c:v>4.72</c:v>
                </c:pt>
                <c:pt idx="15">
                  <c:v>3.66</c:v>
                </c:pt>
                <c:pt idx="16">
                  <c:v>4.66</c:v>
                </c:pt>
                <c:pt idx="17">
                  <c:v>4.2699999999999996</c:v>
                </c:pt>
                <c:pt idx="18">
                  <c:v>3.59</c:v>
                </c:pt>
                <c:pt idx="19">
                  <c:v>3.31</c:v>
                </c:pt>
                <c:pt idx="20">
                  <c:v>7.38</c:v>
                </c:pt>
                <c:pt idx="21">
                  <c:v>6.85</c:v>
                </c:pt>
                <c:pt idx="22">
                  <c:v>5.22</c:v>
                </c:pt>
                <c:pt idx="23">
                  <c:v>1.55</c:v>
                </c:pt>
                <c:pt idx="24">
                  <c:v>-2.82</c:v>
                </c:pt>
                <c:pt idx="25">
                  <c:v>-3.55</c:v>
                </c:pt>
                <c:pt idx="26">
                  <c:v>4.5199999999999996</c:v>
                </c:pt>
                <c:pt idx="27">
                  <c:v>3.53</c:v>
                </c:pt>
                <c:pt idx="28">
                  <c:v>4.1900000000000004</c:v>
                </c:pt>
                <c:pt idx="29">
                  <c:v>0.42</c:v>
                </c:pt>
                <c:pt idx="30">
                  <c:v>3.2</c:v>
                </c:pt>
                <c:pt idx="31">
                  <c:v>-0.46</c:v>
                </c:pt>
                <c:pt idx="32">
                  <c:v>4.4000000000000004</c:v>
                </c:pt>
                <c:pt idx="33">
                  <c:v>3.61</c:v>
                </c:pt>
                <c:pt idx="34">
                  <c:v>-0.27</c:v>
                </c:pt>
                <c:pt idx="35">
                  <c:v>-0.74</c:v>
                </c:pt>
                <c:pt idx="36">
                  <c:v>-2.1800000000000002</c:v>
                </c:pt>
                <c:pt idx="37">
                  <c:v>-1.98</c:v>
                </c:pt>
                <c:pt idx="38">
                  <c:v>4.22</c:v>
                </c:pt>
                <c:pt idx="39">
                  <c:v>2.2000000000000002</c:v>
                </c:pt>
                <c:pt idx="40">
                  <c:v>7</c:v>
                </c:pt>
                <c:pt idx="41">
                  <c:v>1.41</c:v>
                </c:pt>
                <c:pt idx="42">
                  <c:v>0.39</c:v>
                </c:pt>
                <c:pt idx="43">
                  <c:v>6.14</c:v>
                </c:pt>
                <c:pt idx="44">
                  <c:v>-1.3</c:v>
                </c:pt>
                <c:pt idx="45">
                  <c:v>0.35</c:v>
                </c:pt>
                <c:pt idx="46">
                  <c:v>3.23</c:v>
                </c:pt>
                <c:pt idx="47">
                  <c:v>2.0099999999999998</c:v>
                </c:pt>
                <c:pt idx="48">
                  <c:v>4.0199999999999996</c:v>
                </c:pt>
                <c:pt idx="49">
                  <c:v>0.91</c:v>
                </c:pt>
                <c:pt idx="50">
                  <c:v>1.68</c:v>
                </c:pt>
                <c:pt idx="51">
                  <c:v>0.34</c:v>
                </c:pt>
                <c:pt idx="52">
                  <c:v>-1.0900000000000001</c:v>
                </c:pt>
                <c:pt idx="53">
                  <c:v>4.0199999999999996</c:v>
                </c:pt>
                <c:pt idx="54">
                  <c:v>0.95</c:v>
                </c:pt>
                <c:pt idx="55">
                  <c:v>2.0499999999999998</c:v>
                </c:pt>
                <c:pt idx="56">
                  <c:v>2.15</c:v>
                </c:pt>
                <c:pt idx="57">
                  <c:v>0.18</c:v>
                </c:pt>
                <c:pt idx="58">
                  <c:v>2.92</c:v>
                </c:pt>
                <c:pt idx="59">
                  <c:v>1.0900000000000001</c:v>
                </c:pt>
                <c:pt idx="60">
                  <c:v>2.59</c:v>
                </c:pt>
                <c:pt idx="61">
                  <c:v>0.79</c:v>
                </c:pt>
                <c:pt idx="62">
                  <c:v>3.26</c:v>
                </c:pt>
                <c:pt idx="63">
                  <c:v>3.35</c:v>
                </c:pt>
                <c:pt idx="64">
                  <c:v>3.73</c:v>
                </c:pt>
                <c:pt idx="65">
                  <c:v>2.98</c:v>
                </c:pt>
                <c:pt idx="66">
                  <c:v>4.6399999999999997</c:v>
                </c:pt>
                <c:pt idx="67">
                  <c:v>3.72</c:v>
                </c:pt>
                <c:pt idx="68">
                  <c:v>3.31</c:v>
                </c:pt>
                <c:pt idx="69">
                  <c:v>-0.04</c:v>
                </c:pt>
                <c:pt idx="70">
                  <c:v>2.31</c:v>
                </c:pt>
                <c:pt idx="71">
                  <c:v>1.76</c:v>
                </c:pt>
                <c:pt idx="72">
                  <c:v>5.97</c:v>
                </c:pt>
                <c:pt idx="73">
                  <c:v>2.95</c:v>
                </c:pt>
                <c:pt idx="74">
                  <c:v>1.69</c:v>
                </c:pt>
                <c:pt idx="75">
                  <c:v>-0.08</c:v>
                </c:pt>
                <c:pt idx="76">
                  <c:v>-1.38</c:v>
                </c:pt>
                <c:pt idx="77">
                  <c:v>-0.77</c:v>
                </c:pt>
                <c:pt idx="78">
                  <c:v>0.97</c:v>
                </c:pt>
                <c:pt idx="79">
                  <c:v>0.73</c:v>
                </c:pt>
                <c:pt idx="80">
                  <c:v>3.61</c:v>
                </c:pt>
                <c:pt idx="81">
                  <c:v>3.16</c:v>
                </c:pt>
                <c:pt idx="82">
                  <c:v>1.88</c:v>
                </c:pt>
                <c:pt idx="83">
                  <c:v>1.25</c:v>
                </c:pt>
                <c:pt idx="84">
                  <c:v>2.1</c:v>
                </c:pt>
                <c:pt idx="85">
                  <c:v>-0.13</c:v>
                </c:pt>
                <c:pt idx="86">
                  <c:v>1.87</c:v>
                </c:pt>
                <c:pt idx="87">
                  <c:v>3.18</c:v>
                </c:pt>
                <c:pt idx="88">
                  <c:v>5.56</c:v>
                </c:pt>
                <c:pt idx="89">
                  <c:v>3.61</c:v>
                </c:pt>
                <c:pt idx="90">
                  <c:v>-0.09</c:v>
                </c:pt>
                <c:pt idx="91">
                  <c:v>0.9</c:v>
                </c:pt>
                <c:pt idx="92">
                  <c:v>-0.88405379095960468</c:v>
                </c:pt>
                <c:pt idx="93">
                  <c:v>-5.593392480742887</c:v>
                </c:pt>
                <c:pt idx="94">
                  <c:v>1.2690945941258081</c:v>
                </c:pt>
                <c:pt idx="95">
                  <c:v>0.29058957068355262</c:v>
                </c:pt>
                <c:pt idx="96">
                  <c:v>1.0744257084896569</c:v>
                </c:pt>
                <c:pt idx="97">
                  <c:v>2.4788857282834309</c:v>
                </c:pt>
                <c:pt idx="98">
                  <c:v>3.8885945597731508</c:v>
                </c:pt>
                <c:pt idx="99">
                  <c:v>3.57641690916497</c:v>
                </c:pt>
                <c:pt idx="100">
                  <c:v>4.9139611315080378</c:v>
                </c:pt>
                <c:pt idx="101">
                  <c:v>5.0777955988181356</c:v>
                </c:pt>
                <c:pt idx="102">
                  <c:v>1.959290932652169</c:v>
                </c:pt>
                <c:pt idx="103">
                  <c:v>0.33080354915113741</c:v>
                </c:pt>
                <c:pt idx="104">
                  <c:v>3.2394028674392894</c:v>
                </c:pt>
                <c:pt idx="105">
                  <c:v>5.5546143017701555</c:v>
                </c:pt>
                <c:pt idx="106">
                  <c:v>2.8862899140706944</c:v>
                </c:pt>
                <c:pt idx="107">
                  <c:v>4.3781911833033371</c:v>
                </c:pt>
                <c:pt idx="108">
                  <c:v>3.5017123986930576</c:v>
                </c:pt>
                <c:pt idx="109">
                  <c:v>2.1677857248652899</c:v>
                </c:pt>
                <c:pt idx="110">
                  <c:v>1.167123327341768</c:v>
                </c:pt>
                <c:pt idx="111">
                  <c:v>0.2998430345354075</c:v>
                </c:pt>
                <c:pt idx="112">
                  <c:v>0.6658049500046781</c:v>
                </c:pt>
                <c:pt idx="113">
                  <c:v>0.7523173822999274</c:v>
                </c:pt>
                <c:pt idx="114">
                  <c:v>-8.6071936978851742</c:v>
                </c:pt>
                <c:pt idx="115">
                  <c:v>9.1331024332501833</c:v>
                </c:pt>
                <c:pt idx="116">
                  <c:v>5.1466177973447103</c:v>
                </c:pt>
                <c:pt idx="117">
                  <c:v>-9.9999999999999978E-2</c:v>
                </c:pt>
                <c:pt idx="118">
                  <c:v>0.5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94E-458B-9776-67CC0CC331D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rgbClr val="00B050">
                  <a:alpha val="33000"/>
                </a:srgbClr>
              </a:solidFill>
              <a:round/>
            </a:ln>
            <a:effectLst/>
          </c:spPr>
        </c:dropLines>
        <c:smooth val="0"/>
        <c:axId val="419277680"/>
        <c:axId val="418898144"/>
      </c:lineChart>
      <c:catAx>
        <c:axId val="4192776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898144"/>
        <c:crosses val="autoZero"/>
        <c:auto val="1"/>
        <c:lblAlgn val="ctr"/>
        <c:lblOffset val="100"/>
        <c:noMultiLvlLbl val="0"/>
      </c:catAx>
      <c:valAx>
        <c:axId val="418898144"/>
        <c:scaling>
          <c:orientation val="minMax"/>
          <c:max val="10"/>
        </c:scaling>
        <c:delete val="0"/>
        <c:axPos val="l"/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277680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Gráfico 4. Colombia: Tasa de interes -Banco de la Republica (%), 1906-2024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'Inflación PIB pc'!$E$373</c:f>
              <c:strCache>
                <c:ptCount val="1"/>
                <c:pt idx="0">
                  <c:v>Tasa de interes (%)</c:v>
                </c:pt>
              </c:strCache>
            </c:strRef>
          </c:tx>
          <c:spPr>
            <a:ln w="22225" cap="rnd" cmpd="sng" algn="ctr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trendline>
            <c:spPr>
              <a:ln w="9525" cap="rnd">
                <a:solidFill>
                  <a:schemeClr val="accent4">
                    <a:lumMod val="75000"/>
                  </a:schemeClr>
                </a:solidFill>
                <a:prstDash val="dash"/>
              </a:ln>
              <a:effectLst/>
            </c:spPr>
            <c:trendlineType val="linear"/>
            <c:dispRSqr val="0"/>
            <c:dispEq val="0"/>
          </c:trendline>
          <c:cat>
            <c:numRef>
              <c:f>'Inflación PIB pc'!$D$374:$D$492</c:f>
              <c:numCache>
                <c:formatCode>General</c:formatCode>
                <c:ptCount val="119"/>
                <c:pt idx="0">
                  <c:v>1906</c:v>
                </c:pt>
                <c:pt idx="1">
                  <c:v>1907</c:v>
                </c:pt>
                <c:pt idx="2">
                  <c:v>1908</c:v>
                </c:pt>
                <c:pt idx="3">
                  <c:v>1909</c:v>
                </c:pt>
                <c:pt idx="4">
                  <c:v>1910</c:v>
                </c:pt>
                <c:pt idx="5">
                  <c:v>1911</c:v>
                </c:pt>
                <c:pt idx="6">
                  <c:v>1912</c:v>
                </c:pt>
                <c:pt idx="7">
                  <c:v>1913</c:v>
                </c:pt>
                <c:pt idx="8">
                  <c:v>1914</c:v>
                </c:pt>
                <c:pt idx="9">
                  <c:v>1915</c:v>
                </c:pt>
                <c:pt idx="10">
                  <c:v>1916</c:v>
                </c:pt>
                <c:pt idx="11">
                  <c:v>1917</c:v>
                </c:pt>
                <c:pt idx="12">
                  <c:v>1918</c:v>
                </c:pt>
                <c:pt idx="13">
                  <c:v>1919</c:v>
                </c:pt>
                <c:pt idx="14">
                  <c:v>1920</c:v>
                </c:pt>
                <c:pt idx="15">
                  <c:v>1921</c:v>
                </c:pt>
                <c:pt idx="16">
                  <c:v>1922</c:v>
                </c:pt>
                <c:pt idx="17">
                  <c:v>1923</c:v>
                </c:pt>
                <c:pt idx="18">
                  <c:v>1924</c:v>
                </c:pt>
                <c:pt idx="19">
                  <c:v>1925</c:v>
                </c:pt>
                <c:pt idx="20">
                  <c:v>1926</c:v>
                </c:pt>
                <c:pt idx="21">
                  <c:v>1927</c:v>
                </c:pt>
                <c:pt idx="22">
                  <c:v>1928</c:v>
                </c:pt>
                <c:pt idx="23">
                  <c:v>1929</c:v>
                </c:pt>
                <c:pt idx="24">
                  <c:v>1930</c:v>
                </c:pt>
                <c:pt idx="25">
                  <c:v>1931</c:v>
                </c:pt>
                <c:pt idx="26">
                  <c:v>1932</c:v>
                </c:pt>
                <c:pt idx="27">
                  <c:v>1933</c:v>
                </c:pt>
                <c:pt idx="28">
                  <c:v>1934</c:v>
                </c:pt>
                <c:pt idx="29">
                  <c:v>1935</c:v>
                </c:pt>
                <c:pt idx="30">
                  <c:v>1936</c:v>
                </c:pt>
                <c:pt idx="31">
                  <c:v>1937</c:v>
                </c:pt>
                <c:pt idx="32">
                  <c:v>1938</c:v>
                </c:pt>
                <c:pt idx="33">
                  <c:v>1939</c:v>
                </c:pt>
                <c:pt idx="34">
                  <c:v>1940</c:v>
                </c:pt>
                <c:pt idx="35">
                  <c:v>1941</c:v>
                </c:pt>
                <c:pt idx="36">
                  <c:v>1942</c:v>
                </c:pt>
                <c:pt idx="37">
                  <c:v>1943</c:v>
                </c:pt>
                <c:pt idx="38">
                  <c:v>1944</c:v>
                </c:pt>
                <c:pt idx="39">
                  <c:v>1945</c:v>
                </c:pt>
                <c:pt idx="40">
                  <c:v>1946</c:v>
                </c:pt>
                <c:pt idx="41">
                  <c:v>1947</c:v>
                </c:pt>
                <c:pt idx="42">
                  <c:v>1948</c:v>
                </c:pt>
                <c:pt idx="43">
                  <c:v>1949</c:v>
                </c:pt>
                <c:pt idx="44">
                  <c:v>1950</c:v>
                </c:pt>
                <c:pt idx="45">
                  <c:v>1951</c:v>
                </c:pt>
                <c:pt idx="46">
                  <c:v>1952</c:v>
                </c:pt>
                <c:pt idx="47">
                  <c:v>1953</c:v>
                </c:pt>
                <c:pt idx="48">
                  <c:v>1954</c:v>
                </c:pt>
                <c:pt idx="49">
                  <c:v>1955</c:v>
                </c:pt>
                <c:pt idx="50">
                  <c:v>1956</c:v>
                </c:pt>
                <c:pt idx="51">
                  <c:v>1957</c:v>
                </c:pt>
                <c:pt idx="52">
                  <c:v>1958</c:v>
                </c:pt>
                <c:pt idx="53">
                  <c:v>1959</c:v>
                </c:pt>
                <c:pt idx="54">
                  <c:v>1960</c:v>
                </c:pt>
                <c:pt idx="55">
                  <c:v>1961</c:v>
                </c:pt>
                <c:pt idx="56">
                  <c:v>1962</c:v>
                </c:pt>
                <c:pt idx="57">
                  <c:v>1963</c:v>
                </c:pt>
                <c:pt idx="58">
                  <c:v>1964</c:v>
                </c:pt>
                <c:pt idx="59">
                  <c:v>1965</c:v>
                </c:pt>
                <c:pt idx="60">
                  <c:v>1966</c:v>
                </c:pt>
                <c:pt idx="61">
                  <c:v>1967</c:v>
                </c:pt>
                <c:pt idx="62">
                  <c:v>1968</c:v>
                </c:pt>
                <c:pt idx="63">
                  <c:v>1969</c:v>
                </c:pt>
                <c:pt idx="64">
                  <c:v>1970</c:v>
                </c:pt>
                <c:pt idx="65">
                  <c:v>1971</c:v>
                </c:pt>
                <c:pt idx="66">
                  <c:v>1972</c:v>
                </c:pt>
                <c:pt idx="67">
                  <c:v>1973</c:v>
                </c:pt>
                <c:pt idx="68">
                  <c:v>1974</c:v>
                </c:pt>
                <c:pt idx="69">
                  <c:v>1975</c:v>
                </c:pt>
                <c:pt idx="70">
                  <c:v>1976</c:v>
                </c:pt>
                <c:pt idx="71">
                  <c:v>1977</c:v>
                </c:pt>
                <c:pt idx="72">
                  <c:v>1978</c:v>
                </c:pt>
                <c:pt idx="73">
                  <c:v>1979</c:v>
                </c:pt>
                <c:pt idx="74">
                  <c:v>1980</c:v>
                </c:pt>
                <c:pt idx="75">
                  <c:v>1981</c:v>
                </c:pt>
                <c:pt idx="76">
                  <c:v>1982</c:v>
                </c:pt>
                <c:pt idx="77">
                  <c:v>1983</c:v>
                </c:pt>
                <c:pt idx="78">
                  <c:v>1984</c:v>
                </c:pt>
                <c:pt idx="79">
                  <c:v>1985</c:v>
                </c:pt>
                <c:pt idx="80">
                  <c:v>1986</c:v>
                </c:pt>
                <c:pt idx="81">
                  <c:v>1987</c:v>
                </c:pt>
                <c:pt idx="82">
                  <c:v>1988</c:v>
                </c:pt>
                <c:pt idx="83">
                  <c:v>1989</c:v>
                </c:pt>
                <c:pt idx="84">
                  <c:v>1990</c:v>
                </c:pt>
                <c:pt idx="85">
                  <c:v>1991</c:v>
                </c:pt>
                <c:pt idx="86">
                  <c:v>1992</c:v>
                </c:pt>
                <c:pt idx="87">
                  <c:v>1993</c:v>
                </c:pt>
                <c:pt idx="88">
                  <c:v>1994</c:v>
                </c:pt>
                <c:pt idx="89">
                  <c:v>1995</c:v>
                </c:pt>
                <c:pt idx="90">
                  <c:v>1996</c:v>
                </c:pt>
                <c:pt idx="91">
                  <c:v>1997</c:v>
                </c:pt>
                <c:pt idx="92">
                  <c:v>1998</c:v>
                </c:pt>
                <c:pt idx="93">
                  <c:v>1999</c:v>
                </c:pt>
                <c:pt idx="94">
                  <c:v>2000</c:v>
                </c:pt>
                <c:pt idx="95">
                  <c:v>2001</c:v>
                </c:pt>
                <c:pt idx="96">
                  <c:v>2002</c:v>
                </c:pt>
                <c:pt idx="97">
                  <c:v>2003</c:v>
                </c:pt>
                <c:pt idx="98">
                  <c:v>2004</c:v>
                </c:pt>
                <c:pt idx="99">
                  <c:v>2005</c:v>
                </c:pt>
                <c:pt idx="100">
                  <c:v>2006</c:v>
                </c:pt>
                <c:pt idx="101">
                  <c:v>2007</c:v>
                </c:pt>
                <c:pt idx="102">
                  <c:v>2008</c:v>
                </c:pt>
                <c:pt idx="103">
                  <c:v>2009</c:v>
                </c:pt>
                <c:pt idx="104">
                  <c:v>2010</c:v>
                </c:pt>
                <c:pt idx="105">
                  <c:v>2011</c:v>
                </c:pt>
                <c:pt idx="106">
                  <c:v>2012</c:v>
                </c:pt>
                <c:pt idx="107">
                  <c:v>2013</c:v>
                </c:pt>
                <c:pt idx="108">
                  <c:v>2014</c:v>
                </c:pt>
                <c:pt idx="109">
                  <c:v>2015</c:v>
                </c:pt>
                <c:pt idx="110">
                  <c:v>2016</c:v>
                </c:pt>
                <c:pt idx="111">
                  <c:v>2017</c:v>
                </c:pt>
                <c:pt idx="112">
                  <c:v>2018</c:v>
                </c:pt>
                <c:pt idx="113">
                  <c:v>2019</c:v>
                </c:pt>
                <c:pt idx="114">
                  <c:v>2020</c:v>
                </c:pt>
                <c:pt idx="115">
                  <c:v>2021</c:v>
                </c:pt>
                <c:pt idx="116">
                  <c:v>2022</c:v>
                </c:pt>
                <c:pt idx="117">
                  <c:v>2023</c:v>
                </c:pt>
                <c:pt idx="118">
                  <c:v>2024</c:v>
                </c:pt>
              </c:numCache>
            </c:numRef>
          </c:cat>
          <c:val>
            <c:numRef>
              <c:f>'Inflación PIB pc'!$E$374:$E$492</c:f>
              <c:numCache>
                <c:formatCode>0.0</c:formatCode>
                <c:ptCount val="119"/>
                <c:pt idx="0">
                  <c:v>12.46</c:v>
                </c:pt>
                <c:pt idx="1">
                  <c:v>12.46</c:v>
                </c:pt>
                <c:pt idx="2">
                  <c:v>12.46</c:v>
                </c:pt>
                <c:pt idx="3">
                  <c:v>12.46</c:v>
                </c:pt>
                <c:pt idx="4">
                  <c:v>12.46</c:v>
                </c:pt>
                <c:pt idx="5">
                  <c:v>12.46</c:v>
                </c:pt>
                <c:pt idx="6">
                  <c:v>12.46</c:v>
                </c:pt>
                <c:pt idx="7">
                  <c:v>12.46</c:v>
                </c:pt>
                <c:pt idx="8">
                  <c:v>12.46</c:v>
                </c:pt>
                <c:pt idx="9">
                  <c:v>12.46</c:v>
                </c:pt>
                <c:pt idx="10">
                  <c:v>12.46</c:v>
                </c:pt>
                <c:pt idx="11">
                  <c:v>12.46</c:v>
                </c:pt>
                <c:pt idx="12">
                  <c:v>12.46</c:v>
                </c:pt>
                <c:pt idx="13">
                  <c:v>12.46</c:v>
                </c:pt>
                <c:pt idx="14">
                  <c:v>12.46</c:v>
                </c:pt>
                <c:pt idx="15">
                  <c:v>12.46</c:v>
                </c:pt>
                <c:pt idx="16">
                  <c:v>12.46</c:v>
                </c:pt>
                <c:pt idx="17">
                  <c:v>10.33</c:v>
                </c:pt>
                <c:pt idx="18">
                  <c:v>10.33</c:v>
                </c:pt>
                <c:pt idx="19">
                  <c:v>9.27</c:v>
                </c:pt>
                <c:pt idx="20">
                  <c:v>9.27</c:v>
                </c:pt>
                <c:pt idx="21">
                  <c:v>9.27</c:v>
                </c:pt>
                <c:pt idx="22">
                  <c:v>9.48</c:v>
                </c:pt>
                <c:pt idx="23">
                  <c:v>10.33</c:v>
                </c:pt>
                <c:pt idx="24">
                  <c:v>11.41</c:v>
                </c:pt>
                <c:pt idx="25">
                  <c:v>8.2100000000000009</c:v>
                </c:pt>
                <c:pt idx="26">
                  <c:v>7.16</c:v>
                </c:pt>
                <c:pt idx="27">
                  <c:v>6.44</c:v>
                </c:pt>
                <c:pt idx="28">
                  <c:v>6.98</c:v>
                </c:pt>
                <c:pt idx="29">
                  <c:v>7.89</c:v>
                </c:pt>
                <c:pt idx="30">
                  <c:v>7.16</c:v>
                </c:pt>
                <c:pt idx="31">
                  <c:v>8.25</c:v>
                </c:pt>
                <c:pt idx="32">
                  <c:v>8.52</c:v>
                </c:pt>
                <c:pt idx="33">
                  <c:v>8.52</c:v>
                </c:pt>
                <c:pt idx="34">
                  <c:v>7.98</c:v>
                </c:pt>
                <c:pt idx="35">
                  <c:v>8.52</c:v>
                </c:pt>
                <c:pt idx="36">
                  <c:v>8.16</c:v>
                </c:pt>
                <c:pt idx="37">
                  <c:v>7.61</c:v>
                </c:pt>
                <c:pt idx="38">
                  <c:v>8.52</c:v>
                </c:pt>
                <c:pt idx="39">
                  <c:v>8.52</c:v>
                </c:pt>
                <c:pt idx="40">
                  <c:v>8.52</c:v>
                </c:pt>
                <c:pt idx="41">
                  <c:v>8.43</c:v>
                </c:pt>
                <c:pt idx="42">
                  <c:v>8.52</c:v>
                </c:pt>
                <c:pt idx="43">
                  <c:v>8.52</c:v>
                </c:pt>
                <c:pt idx="44">
                  <c:v>8.89</c:v>
                </c:pt>
                <c:pt idx="45">
                  <c:v>9.07</c:v>
                </c:pt>
                <c:pt idx="46">
                  <c:v>8.98</c:v>
                </c:pt>
                <c:pt idx="47">
                  <c:v>8.89</c:v>
                </c:pt>
                <c:pt idx="48">
                  <c:v>8.98</c:v>
                </c:pt>
                <c:pt idx="49">
                  <c:v>8.66</c:v>
                </c:pt>
                <c:pt idx="50">
                  <c:v>8.91</c:v>
                </c:pt>
                <c:pt idx="51">
                  <c:v>9.17</c:v>
                </c:pt>
                <c:pt idx="52">
                  <c:v>10.64</c:v>
                </c:pt>
                <c:pt idx="53">
                  <c:v>11.48</c:v>
                </c:pt>
                <c:pt idx="54">
                  <c:v>11.76</c:v>
                </c:pt>
                <c:pt idx="55">
                  <c:v>11.11</c:v>
                </c:pt>
                <c:pt idx="56">
                  <c:v>11.11</c:v>
                </c:pt>
                <c:pt idx="57">
                  <c:v>11.06</c:v>
                </c:pt>
                <c:pt idx="58">
                  <c:v>12.18</c:v>
                </c:pt>
                <c:pt idx="59">
                  <c:v>13.36</c:v>
                </c:pt>
                <c:pt idx="60">
                  <c:v>14.68</c:v>
                </c:pt>
                <c:pt idx="61">
                  <c:v>14.68</c:v>
                </c:pt>
                <c:pt idx="62">
                  <c:v>13.64</c:v>
                </c:pt>
                <c:pt idx="63">
                  <c:v>13.64</c:v>
                </c:pt>
                <c:pt idx="64">
                  <c:v>13.92</c:v>
                </c:pt>
                <c:pt idx="65">
                  <c:v>14.94</c:v>
                </c:pt>
                <c:pt idx="66">
                  <c:v>15.26</c:v>
                </c:pt>
                <c:pt idx="67">
                  <c:v>15.26</c:v>
                </c:pt>
                <c:pt idx="68">
                  <c:v>17.32</c:v>
                </c:pt>
                <c:pt idx="69">
                  <c:v>19.71</c:v>
                </c:pt>
                <c:pt idx="70">
                  <c:v>20.2</c:v>
                </c:pt>
                <c:pt idx="71">
                  <c:v>23.01</c:v>
                </c:pt>
                <c:pt idx="72">
                  <c:v>26.47</c:v>
                </c:pt>
                <c:pt idx="73">
                  <c:v>30.17</c:v>
                </c:pt>
                <c:pt idx="74">
                  <c:v>30.78</c:v>
                </c:pt>
                <c:pt idx="75">
                  <c:v>34.93</c:v>
                </c:pt>
                <c:pt idx="76">
                  <c:v>37.11</c:v>
                </c:pt>
                <c:pt idx="77">
                  <c:v>39.5</c:v>
                </c:pt>
                <c:pt idx="78">
                  <c:v>39.81</c:v>
                </c:pt>
                <c:pt idx="79">
                  <c:v>40.729999999999997</c:v>
                </c:pt>
                <c:pt idx="80">
                  <c:v>40.159999999999997</c:v>
                </c:pt>
                <c:pt idx="81">
                  <c:v>40.590000000000003</c:v>
                </c:pt>
                <c:pt idx="82">
                  <c:v>41.61</c:v>
                </c:pt>
                <c:pt idx="83">
                  <c:v>42.02</c:v>
                </c:pt>
                <c:pt idx="84">
                  <c:v>43.51</c:v>
                </c:pt>
                <c:pt idx="85">
                  <c:v>46.09</c:v>
                </c:pt>
                <c:pt idx="86">
                  <c:v>37.159999999999997</c:v>
                </c:pt>
                <c:pt idx="87">
                  <c:v>35.450000000000003</c:v>
                </c:pt>
                <c:pt idx="88">
                  <c:v>40.22</c:v>
                </c:pt>
                <c:pt idx="89">
                  <c:v>41.8</c:v>
                </c:pt>
                <c:pt idx="90">
                  <c:v>41.13</c:v>
                </c:pt>
                <c:pt idx="91">
                  <c:v>34.04</c:v>
                </c:pt>
                <c:pt idx="92">
                  <c:v>33.5</c:v>
                </c:pt>
                <c:pt idx="93">
                  <c:v>16</c:v>
                </c:pt>
                <c:pt idx="94">
                  <c:v>12</c:v>
                </c:pt>
                <c:pt idx="95">
                  <c:v>10</c:v>
                </c:pt>
                <c:pt idx="96">
                  <c:v>5.3</c:v>
                </c:pt>
                <c:pt idx="97">
                  <c:v>7.3</c:v>
                </c:pt>
                <c:pt idx="98">
                  <c:v>6.8</c:v>
                </c:pt>
                <c:pt idx="99">
                  <c:v>6.5</c:v>
                </c:pt>
                <c:pt idx="100">
                  <c:v>6.8</c:v>
                </c:pt>
                <c:pt idx="101">
                  <c:v>9.3000000000000007</c:v>
                </c:pt>
                <c:pt idx="102">
                  <c:v>10</c:v>
                </c:pt>
                <c:pt idx="103">
                  <c:v>4.5</c:v>
                </c:pt>
                <c:pt idx="104">
                  <c:v>3</c:v>
                </c:pt>
                <c:pt idx="105">
                  <c:v>4.5</c:v>
                </c:pt>
                <c:pt idx="106">
                  <c:v>5</c:v>
                </c:pt>
                <c:pt idx="107">
                  <c:v>3.3</c:v>
                </c:pt>
                <c:pt idx="108">
                  <c:v>4.5</c:v>
                </c:pt>
                <c:pt idx="109">
                  <c:v>4.5</c:v>
                </c:pt>
                <c:pt idx="110">
                  <c:v>7.8</c:v>
                </c:pt>
                <c:pt idx="111">
                  <c:v>5.3</c:v>
                </c:pt>
                <c:pt idx="112">
                  <c:v>4.3</c:v>
                </c:pt>
                <c:pt idx="113">
                  <c:v>4.3</c:v>
                </c:pt>
                <c:pt idx="114">
                  <c:v>1.8</c:v>
                </c:pt>
                <c:pt idx="115">
                  <c:v>3</c:v>
                </c:pt>
                <c:pt idx="116">
                  <c:v>11</c:v>
                </c:pt>
                <c:pt idx="117">
                  <c:v>13.03</c:v>
                </c:pt>
                <c:pt idx="118">
                  <c:v>12.5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9BF-4F43-8B85-C4DCE3C0B1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accent4">
                  <a:lumMod val="75000"/>
                  <a:alpha val="33000"/>
                </a:schemeClr>
              </a:solidFill>
              <a:round/>
            </a:ln>
            <a:effectLst/>
          </c:spPr>
        </c:dropLines>
        <c:smooth val="0"/>
        <c:axId val="418210376"/>
        <c:axId val="418210768"/>
      </c:lineChart>
      <c:catAx>
        <c:axId val="418210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210768"/>
        <c:crosses val="autoZero"/>
        <c:auto val="1"/>
        <c:lblAlgn val="ctr"/>
        <c:lblOffset val="100"/>
        <c:noMultiLvlLbl val="0"/>
      </c:catAx>
      <c:valAx>
        <c:axId val="418210768"/>
        <c:scaling>
          <c:orientation val="minMax"/>
        </c:scaling>
        <c:delete val="0"/>
        <c:axPos val="l"/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8210376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100"/>
              <a:t>Gráfico 5. Colombia: Participación % de los patrones o empleadores en el total de la población ocupada nacional y participación % del excedente bruto de explotación (EBE)  en el PIB, 2005-2023</a:t>
            </a:r>
          </a:p>
        </c:rich>
      </c:tx>
      <c:layout>
        <c:manualLayout>
          <c:xMode val="edge"/>
          <c:yMode val="edge"/>
          <c:x val="0.10613607628870414"/>
          <c:y val="2.1563342318059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1"/>
          <c:order val="1"/>
          <c:tx>
            <c:strRef>
              <c:f>'EBE Patrones'!$E$5</c:f>
              <c:strCache>
                <c:ptCount val="1"/>
                <c:pt idx="0">
                  <c:v>% Excedente Bruto de Explotación/PIB</c:v>
                </c:pt>
              </c:strCache>
            </c:strRef>
          </c:tx>
          <c:spPr>
            <a:ln w="22225" cap="rnd" cmpd="sng" algn="ctr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'EBE Patrones'!$F$3:$X$3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'EBE Patrones'!$F$5:$X$5</c:f>
              <c:numCache>
                <c:formatCode>0.0</c:formatCode>
                <c:ptCount val="19"/>
                <c:pt idx="0">
                  <c:v>36.270229504985636</c:v>
                </c:pt>
                <c:pt idx="1">
                  <c:v>35.767458675940254</c:v>
                </c:pt>
                <c:pt idx="2">
                  <c:v>35.513268440159258</c:v>
                </c:pt>
                <c:pt idx="3">
                  <c:v>36.317203324362822</c:v>
                </c:pt>
                <c:pt idx="4">
                  <c:v>35.683018056921277</c:v>
                </c:pt>
                <c:pt idx="5">
                  <c:v>35.66890726173569</c:v>
                </c:pt>
                <c:pt idx="6">
                  <c:v>37.070419703144317</c:v>
                </c:pt>
                <c:pt idx="7">
                  <c:v>36.416970684863557</c:v>
                </c:pt>
                <c:pt idx="8">
                  <c:v>36.742651732136366</c:v>
                </c:pt>
                <c:pt idx="9">
                  <c:v>35.930449390519541</c:v>
                </c:pt>
                <c:pt idx="10">
                  <c:v>34.233589144543537</c:v>
                </c:pt>
                <c:pt idx="11">
                  <c:v>34.437263816972902</c:v>
                </c:pt>
                <c:pt idx="12">
                  <c:v>34.314247090692135</c:v>
                </c:pt>
                <c:pt idx="13">
                  <c:v>34.559501770196974</c:v>
                </c:pt>
                <c:pt idx="14">
                  <c:v>34.128343672050946</c:v>
                </c:pt>
                <c:pt idx="15">
                  <c:v>31.903600466495373</c:v>
                </c:pt>
                <c:pt idx="16">
                  <c:v>33.843161081522084</c:v>
                </c:pt>
                <c:pt idx="17">
                  <c:v>35.365466610033238</c:v>
                </c:pt>
                <c:pt idx="18">
                  <c:v>32.883239220380439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07F-4B03-87EF-3C69785E00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chemeClr val="accent4">
                  <a:lumMod val="75000"/>
                  <a:alpha val="33000"/>
                </a:schemeClr>
              </a:solidFill>
              <a:round/>
            </a:ln>
            <a:effectLst/>
          </c:spPr>
        </c:dropLines>
        <c:marker val="1"/>
        <c:smooth val="0"/>
        <c:axId val="419376536"/>
        <c:axId val="419376928"/>
      </c:lineChart>
      <c:lineChart>
        <c:grouping val="standard"/>
        <c:varyColors val="0"/>
        <c:ser>
          <c:idx val="0"/>
          <c:order val="0"/>
          <c:tx>
            <c:strRef>
              <c:f>'EBE Patrones'!$E$4</c:f>
              <c:strCache>
                <c:ptCount val="1"/>
                <c:pt idx="0">
                  <c:v>Patrón o empleador</c:v>
                </c:pt>
              </c:strCache>
            </c:strRef>
          </c:tx>
          <c:spPr>
            <a:ln w="22225" cap="rnd" cmpd="sng" algn="ctr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cat>
            <c:numRef>
              <c:f>'EBE Patrones'!$F$3:$X$3</c:f>
              <c:numCache>
                <c:formatCode>General</c:formatCode>
                <c:ptCount val="19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cat>
          <c:val>
            <c:numRef>
              <c:f>'EBE Patrones'!$F$4:$X$4</c:f>
              <c:numCache>
                <c:formatCode>0.0</c:formatCode>
                <c:ptCount val="19"/>
                <c:pt idx="0">
                  <c:v>5.2630850852775977</c:v>
                </c:pt>
                <c:pt idx="1">
                  <c:v>5.1301677541729553</c:v>
                </c:pt>
                <c:pt idx="2">
                  <c:v>4.5210443597106122</c:v>
                </c:pt>
                <c:pt idx="3">
                  <c:v>4.6590363487711794</c:v>
                </c:pt>
                <c:pt idx="4">
                  <c:v>5.0155091484992163</c:v>
                </c:pt>
                <c:pt idx="5">
                  <c:v>4.8748783404351661</c:v>
                </c:pt>
                <c:pt idx="6">
                  <c:v>5.5912820878302485</c:v>
                </c:pt>
                <c:pt idx="7">
                  <c:v>4.9527128744667923</c:v>
                </c:pt>
                <c:pt idx="8">
                  <c:v>4.716067392088565</c:v>
                </c:pt>
                <c:pt idx="9">
                  <c:v>4.2260008784812433</c:v>
                </c:pt>
                <c:pt idx="10">
                  <c:v>4.01259222797961</c:v>
                </c:pt>
                <c:pt idx="11">
                  <c:v>3.9165316581077456</c:v>
                </c:pt>
                <c:pt idx="12">
                  <c:v>4.7028274163368664</c:v>
                </c:pt>
                <c:pt idx="13">
                  <c:v>4.3199178171791477</c:v>
                </c:pt>
                <c:pt idx="14">
                  <c:v>3.590497642705659</c:v>
                </c:pt>
                <c:pt idx="15">
                  <c:v>3.3539771298177903</c:v>
                </c:pt>
                <c:pt idx="16">
                  <c:v>2.311002343814228</c:v>
                </c:pt>
                <c:pt idx="17">
                  <c:v>3.0013490659229989</c:v>
                </c:pt>
                <c:pt idx="18">
                  <c:v>2.6488040470138401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07F-4B03-87EF-3C69785E00F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rgbClr val="FFC000">
                  <a:alpha val="33000"/>
                </a:srgbClr>
              </a:solidFill>
              <a:round/>
            </a:ln>
            <a:effectLst/>
          </c:spPr>
        </c:dropLines>
        <c:marker val="1"/>
        <c:smooth val="0"/>
        <c:axId val="419377712"/>
        <c:axId val="419377320"/>
      </c:lineChart>
      <c:catAx>
        <c:axId val="419376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9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376928"/>
        <c:crosses val="autoZero"/>
        <c:auto val="1"/>
        <c:lblAlgn val="ctr"/>
        <c:lblOffset val="100"/>
        <c:noMultiLvlLbl val="0"/>
      </c:catAx>
      <c:valAx>
        <c:axId val="41937692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% EBE/PIB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376536"/>
        <c:crosses val="autoZero"/>
        <c:crossBetween val="between"/>
      </c:valAx>
      <c:valAx>
        <c:axId val="419377320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ES"/>
                  <a:t>% Patrones o empleadores/Población Ocupada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377712"/>
        <c:crosses val="max"/>
        <c:crossBetween val="between"/>
      </c:valAx>
      <c:catAx>
        <c:axId val="41937771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419377320"/>
        <c:crosses val="autoZero"/>
        <c:auto val="1"/>
        <c:lblAlgn val="ctr"/>
        <c:lblOffset val="100"/>
        <c:noMultiLvlLbl val="0"/>
      </c:cat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000" b="1" i="0" u="none" strike="noStrike" kern="1200" cap="none" spc="2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200"/>
              <a:t>Gráfico 2. Colombia: Participación relativa del Presupuesto General de la Nación (Gasto) respecto al PIB (% anual) 1947-2024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1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PGN!$D$3</c:f>
              <c:strCache>
                <c:ptCount val="1"/>
                <c:pt idx="0">
                  <c:v>Gasto funcional/PIB</c:v>
                </c:pt>
              </c:strCache>
            </c:strRef>
          </c:tx>
          <c:spPr>
            <a:ln w="22225" cap="rnd" cmpd="sng" algn="ctr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trendline>
            <c:spPr>
              <a:ln w="9525" cap="rnd">
                <a:solidFill>
                  <a:schemeClr val="accent1"/>
                </a:solidFill>
              </a:ln>
              <a:effectLst/>
            </c:spPr>
            <c:trendlineType val="linear"/>
            <c:dispRSqr val="0"/>
            <c:dispEq val="0"/>
          </c:trendline>
          <c:cat>
            <c:numRef>
              <c:f>PGN!$E$2:$CD$2</c:f>
              <c:numCache>
                <c:formatCode>General</c:formatCode>
                <c:ptCount val="78"/>
                <c:pt idx="0">
                  <c:v>1947</c:v>
                </c:pt>
                <c:pt idx="1">
                  <c:v>1948</c:v>
                </c:pt>
                <c:pt idx="2">
                  <c:v>1949</c:v>
                </c:pt>
                <c:pt idx="3">
                  <c:v>1950</c:v>
                </c:pt>
                <c:pt idx="4">
                  <c:v>1951</c:v>
                </c:pt>
                <c:pt idx="5">
                  <c:v>1952</c:v>
                </c:pt>
                <c:pt idx="6">
                  <c:v>1953</c:v>
                </c:pt>
                <c:pt idx="7">
                  <c:v>1954</c:v>
                </c:pt>
                <c:pt idx="8">
                  <c:v>1955</c:v>
                </c:pt>
                <c:pt idx="9">
                  <c:v>1956</c:v>
                </c:pt>
                <c:pt idx="10">
                  <c:v>1957</c:v>
                </c:pt>
                <c:pt idx="11">
                  <c:v>1958</c:v>
                </c:pt>
                <c:pt idx="12">
                  <c:v>1959</c:v>
                </c:pt>
                <c:pt idx="13">
                  <c:v>1960</c:v>
                </c:pt>
                <c:pt idx="14">
                  <c:v>1961</c:v>
                </c:pt>
                <c:pt idx="15">
                  <c:v>1962</c:v>
                </c:pt>
                <c:pt idx="16">
                  <c:v>1963</c:v>
                </c:pt>
                <c:pt idx="17">
                  <c:v>1964</c:v>
                </c:pt>
                <c:pt idx="18">
                  <c:v>1965</c:v>
                </c:pt>
                <c:pt idx="19">
                  <c:v>1966</c:v>
                </c:pt>
                <c:pt idx="20">
                  <c:v>1967</c:v>
                </c:pt>
                <c:pt idx="21">
                  <c:v>1968</c:v>
                </c:pt>
                <c:pt idx="22">
                  <c:v>1969</c:v>
                </c:pt>
                <c:pt idx="23">
                  <c:v>1970</c:v>
                </c:pt>
                <c:pt idx="24">
                  <c:v>1971</c:v>
                </c:pt>
                <c:pt idx="25">
                  <c:v>1972</c:v>
                </c:pt>
                <c:pt idx="26">
                  <c:v>1973</c:v>
                </c:pt>
                <c:pt idx="27">
                  <c:v>1974</c:v>
                </c:pt>
                <c:pt idx="28">
                  <c:v>1975</c:v>
                </c:pt>
                <c:pt idx="29">
                  <c:v>1976</c:v>
                </c:pt>
                <c:pt idx="30">
                  <c:v>1977</c:v>
                </c:pt>
                <c:pt idx="31">
                  <c:v>1978</c:v>
                </c:pt>
                <c:pt idx="32">
                  <c:v>1979</c:v>
                </c:pt>
                <c:pt idx="33">
                  <c:v>1980</c:v>
                </c:pt>
                <c:pt idx="34">
                  <c:v>1981</c:v>
                </c:pt>
                <c:pt idx="35">
                  <c:v>1982</c:v>
                </c:pt>
                <c:pt idx="36">
                  <c:v>1983</c:v>
                </c:pt>
                <c:pt idx="37">
                  <c:v>1984</c:v>
                </c:pt>
                <c:pt idx="38">
                  <c:v>1985</c:v>
                </c:pt>
                <c:pt idx="39">
                  <c:v>1986</c:v>
                </c:pt>
                <c:pt idx="40">
                  <c:v>1987</c:v>
                </c:pt>
                <c:pt idx="41">
                  <c:v>1988</c:v>
                </c:pt>
                <c:pt idx="42">
                  <c:v>1989</c:v>
                </c:pt>
                <c:pt idx="43">
                  <c:v>1990</c:v>
                </c:pt>
                <c:pt idx="44">
                  <c:v>1991</c:v>
                </c:pt>
                <c:pt idx="45">
                  <c:v>1992</c:v>
                </c:pt>
                <c:pt idx="46">
                  <c:v>1993</c:v>
                </c:pt>
                <c:pt idx="47">
                  <c:v>1994</c:v>
                </c:pt>
                <c:pt idx="48">
                  <c:v>1995</c:v>
                </c:pt>
                <c:pt idx="49">
                  <c:v>1996</c:v>
                </c:pt>
                <c:pt idx="50">
                  <c:v>1997</c:v>
                </c:pt>
                <c:pt idx="51">
                  <c:v>1998</c:v>
                </c:pt>
                <c:pt idx="52">
                  <c:v>1999</c:v>
                </c:pt>
                <c:pt idx="53">
                  <c:v>2000</c:v>
                </c:pt>
                <c:pt idx="54">
                  <c:v>2001</c:v>
                </c:pt>
                <c:pt idx="55">
                  <c:v>2002</c:v>
                </c:pt>
                <c:pt idx="56">
                  <c:v>2003</c:v>
                </c:pt>
                <c:pt idx="57">
                  <c:v>2004</c:v>
                </c:pt>
                <c:pt idx="58">
                  <c:v>2005</c:v>
                </c:pt>
                <c:pt idx="59">
                  <c:v>2006</c:v>
                </c:pt>
                <c:pt idx="60">
                  <c:v>2007</c:v>
                </c:pt>
                <c:pt idx="61">
                  <c:v>2008</c:v>
                </c:pt>
                <c:pt idx="62">
                  <c:v>2009</c:v>
                </c:pt>
                <c:pt idx="63">
                  <c:v>2010</c:v>
                </c:pt>
                <c:pt idx="64">
                  <c:v>2011</c:v>
                </c:pt>
                <c:pt idx="65">
                  <c:v>2012</c:v>
                </c:pt>
                <c:pt idx="66">
                  <c:v>2013</c:v>
                </c:pt>
                <c:pt idx="67">
                  <c:v>2014</c:v>
                </c:pt>
                <c:pt idx="68">
                  <c:v>2015</c:v>
                </c:pt>
                <c:pt idx="69">
                  <c:v>2016</c:v>
                </c:pt>
                <c:pt idx="70">
                  <c:v>2017</c:v>
                </c:pt>
                <c:pt idx="71">
                  <c:v>2018</c:v>
                </c:pt>
                <c:pt idx="72">
                  <c:v>2019</c:v>
                </c:pt>
                <c:pt idx="73">
                  <c:v>2020</c:v>
                </c:pt>
                <c:pt idx="74">
                  <c:v>2021</c:v>
                </c:pt>
                <c:pt idx="75">
                  <c:v>2022</c:v>
                </c:pt>
                <c:pt idx="76">
                  <c:v>2023</c:v>
                </c:pt>
                <c:pt idx="77">
                  <c:v>2024</c:v>
                </c:pt>
              </c:numCache>
            </c:numRef>
          </c:cat>
          <c:val>
            <c:numRef>
              <c:f>PGN!$E$3:$CD$3</c:f>
              <c:numCache>
                <c:formatCode>0.0</c:formatCode>
                <c:ptCount val="78"/>
                <c:pt idx="0">
                  <c:v>5.429638854296388</c:v>
                </c:pt>
                <c:pt idx="1">
                  <c:v>5.5059523809523805</c:v>
                </c:pt>
                <c:pt idx="2">
                  <c:v>5.5545471047377015</c:v>
                </c:pt>
                <c:pt idx="3">
                  <c:v>5.8389517873044134</c:v>
                </c:pt>
                <c:pt idx="4">
                  <c:v>7.0909294262386764</c:v>
                </c:pt>
                <c:pt idx="5">
                  <c:v>6.8075847062480568</c:v>
                </c:pt>
                <c:pt idx="6">
                  <c:v>7.9366557987890083</c:v>
                </c:pt>
                <c:pt idx="7">
                  <c:v>8.2608354886746618</c:v>
                </c:pt>
                <c:pt idx="8">
                  <c:v>9.139622641509435</c:v>
                </c:pt>
                <c:pt idx="9">
                  <c:v>8.6725425553387616</c:v>
                </c:pt>
                <c:pt idx="10">
                  <c:v>6.9451462579304932</c:v>
                </c:pt>
                <c:pt idx="11">
                  <c:v>7.5134168157423975</c:v>
                </c:pt>
                <c:pt idx="12">
                  <c:v>7.3660619899361501</c:v>
                </c:pt>
                <c:pt idx="13">
                  <c:v>8.0794107750401913</c:v>
                </c:pt>
                <c:pt idx="14">
                  <c:v>10.476315702968344</c:v>
                </c:pt>
                <c:pt idx="15">
                  <c:v>9.4505687300798265</c:v>
                </c:pt>
                <c:pt idx="16">
                  <c:v>9.4414647678934713</c:v>
                </c:pt>
                <c:pt idx="17">
                  <c:v>8.1138392857142865</c:v>
                </c:pt>
                <c:pt idx="18">
                  <c:v>7.8131199576775554</c:v>
                </c:pt>
                <c:pt idx="19">
                  <c:v>8.3236678720065509</c:v>
                </c:pt>
                <c:pt idx="20">
                  <c:v>8.365284483574742</c:v>
                </c:pt>
                <c:pt idx="21">
                  <c:v>10.22018084076538</c:v>
                </c:pt>
                <c:pt idx="22">
                  <c:v>12.058965683905267</c:v>
                </c:pt>
                <c:pt idx="23">
                  <c:v>13.925042178838273</c:v>
                </c:pt>
                <c:pt idx="24">
                  <c:v>14.470189754051038</c:v>
                </c:pt>
                <c:pt idx="25">
                  <c:v>12.87932325672155</c:v>
                </c:pt>
                <c:pt idx="26">
                  <c:v>12.75703240664583</c:v>
                </c:pt>
                <c:pt idx="27">
                  <c:v>11.478547322447765</c:v>
                </c:pt>
                <c:pt idx="28">
                  <c:v>12.819050722276529</c:v>
                </c:pt>
                <c:pt idx="29">
                  <c:v>10.229206981419205</c:v>
                </c:pt>
                <c:pt idx="30">
                  <c:v>10.703058116361209</c:v>
                </c:pt>
                <c:pt idx="31">
                  <c:v>11.588181029525437</c:v>
                </c:pt>
                <c:pt idx="32">
                  <c:v>12.9930847220388</c:v>
                </c:pt>
                <c:pt idx="33">
                  <c:v>12.853343296625358</c:v>
                </c:pt>
                <c:pt idx="34">
                  <c:v>13.97441865508558</c:v>
                </c:pt>
                <c:pt idx="35">
                  <c:v>14.163948395425777</c:v>
                </c:pt>
                <c:pt idx="36">
                  <c:v>14.053724505482238</c:v>
                </c:pt>
                <c:pt idx="37">
                  <c:v>14.675811547213804</c:v>
                </c:pt>
                <c:pt idx="38">
                  <c:v>14.054942494617775</c:v>
                </c:pt>
                <c:pt idx="39">
                  <c:v>13.279225734521555</c:v>
                </c:pt>
                <c:pt idx="40">
                  <c:v>13.31038864023513</c:v>
                </c:pt>
                <c:pt idx="41">
                  <c:v>13.583332452502475</c:v>
                </c:pt>
                <c:pt idx="42">
                  <c:v>14.463659598863416</c:v>
                </c:pt>
                <c:pt idx="43">
                  <c:v>15.057705307492213</c:v>
                </c:pt>
                <c:pt idx="44">
                  <c:v>16.434249938464067</c:v>
                </c:pt>
                <c:pt idx="45">
                  <c:v>20.381556391120572</c:v>
                </c:pt>
                <c:pt idx="46">
                  <c:v>16.926089805209628</c:v>
                </c:pt>
                <c:pt idx="47">
                  <c:v>18.10497998613025</c:v>
                </c:pt>
                <c:pt idx="48">
                  <c:v>17.697750916194618</c:v>
                </c:pt>
                <c:pt idx="49">
                  <c:v>18.121824335080909</c:v>
                </c:pt>
                <c:pt idx="50">
                  <c:v>24.063014465504605</c:v>
                </c:pt>
                <c:pt idx="51">
                  <c:v>24.442503838913058</c:v>
                </c:pt>
                <c:pt idx="52">
                  <c:v>24.821993212321512</c:v>
                </c:pt>
                <c:pt idx="53">
                  <c:v>25.1</c:v>
                </c:pt>
                <c:pt idx="54">
                  <c:v>26.3</c:v>
                </c:pt>
                <c:pt idx="55">
                  <c:v>25.843967438061249</c:v>
                </c:pt>
                <c:pt idx="56">
                  <c:v>24.321551610789992</c:v>
                </c:pt>
                <c:pt idx="57">
                  <c:v>25.104829778156496</c:v>
                </c:pt>
                <c:pt idx="58">
                  <c:v>27.09874406313536</c:v>
                </c:pt>
                <c:pt idx="59">
                  <c:v>27.618317649739261</c:v>
                </c:pt>
                <c:pt idx="60">
                  <c:v>27.171435992308396</c:v>
                </c:pt>
                <c:pt idx="61">
                  <c:v>26.380060665984129</c:v>
                </c:pt>
                <c:pt idx="62">
                  <c:v>28.010751457704348</c:v>
                </c:pt>
                <c:pt idx="63">
                  <c:v>27.258023012167776</c:v>
                </c:pt>
                <c:pt idx="64">
                  <c:v>23.788332993957575</c:v>
                </c:pt>
                <c:pt idx="65">
                  <c:v>24.797386674485487</c:v>
                </c:pt>
                <c:pt idx="66">
                  <c:v>25.980458248104377</c:v>
                </c:pt>
                <c:pt idx="67">
                  <c:v>26.196586921474285</c:v>
                </c:pt>
                <c:pt idx="68">
                  <c:v>25.308821689579116</c:v>
                </c:pt>
                <c:pt idx="69">
                  <c:v>24.99639515133552</c:v>
                </c:pt>
                <c:pt idx="70">
                  <c:v>24.381177930939376</c:v>
                </c:pt>
                <c:pt idx="71">
                  <c:v>23.846522870714658</c:v>
                </c:pt>
                <c:pt idx="72">
                  <c:v>23.111470699042609</c:v>
                </c:pt>
                <c:pt idx="73">
                  <c:v>27.206250678292992</c:v>
                </c:pt>
                <c:pt idx="74">
                  <c:v>26.672733137620096</c:v>
                </c:pt>
                <c:pt idx="75">
                  <c:v>28.000667206067497</c:v>
                </c:pt>
                <c:pt idx="76">
                  <c:v>31.467922771715923</c:v>
                </c:pt>
                <c:pt idx="77">
                  <c:v>29.6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749-4683-9DD1-A226CA0F06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dropLines>
          <c:spPr>
            <a:ln w="9525" cap="flat" cmpd="sng" algn="ctr">
              <a:solidFill>
                <a:srgbClr val="00B0F0">
                  <a:alpha val="33000"/>
                </a:srgbClr>
              </a:solidFill>
              <a:round/>
            </a:ln>
            <a:effectLst/>
          </c:spPr>
        </c:dropLines>
        <c:smooth val="0"/>
        <c:axId val="419378496"/>
        <c:axId val="419378888"/>
      </c:lineChart>
      <c:catAx>
        <c:axId val="4193784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8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378888"/>
        <c:crosses val="autoZero"/>
        <c:auto val="1"/>
        <c:lblAlgn val="ctr"/>
        <c:lblOffset val="100"/>
        <c:noMultiLvlLbl val="0"/>
      </c:catAx>
      <c:valAx>
        <c:axId val="419378888"/>
        <c:scaling>
          <c:orientation val="minMax"/>
        </c:scaling>
        <c:delete val="0"/>
        <c:axPos val="l"/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spc="2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19378496"/>
        <c:crosses val="autoZero"/>
        <c:crossBetween val="between"/>
      </c:valAx>
      <c:spPr>
        <a:gradFill>
          <a:gsLst>
            <a:gs pos="100000">
              <a:schemeClr val="lt1">
                <a:lumMod val="95000"/>
              </a:schemeClr>
            </a:gs>
            <a:gs pos="0">
              <a:schemeClr val="lt1"/>
            </a:gs>
          </a:gsLst>
          <a:lin ang="5400000" scaled="0"/>
        </a:grad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 b="1"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30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b="0" kern="1200" spc="20" baseline="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2225" cap="rnd" cmpd="sng" algn="ctr">
        <a:solidFill>
          <a:schemeClr val="phClr"/>
        </a:solidFill>
        <a:round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35000"/>
            <a:lumOff val="65000"/>
            <a:alpha val="33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>
        <a:solidFill>
          <a:schemeClr val="dk1">
            <a:lumMod val="15000"/>
            <a:lumOff val="85000"/>
          </a:schemeClr>
        </a:solidFill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/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1095374</xdr:colOff>
      <xdr:row>128</xdr:row>
      <xdr:rowOff>171449</xdr:rowOff>
    </xdr:from>
    <xdr:to>
      <xdr:col>10</xdr:col>
      <xdr:colOff>28574</xdr:colOff>
      <xdr:row>149</xdr:row>
      <xdr:rowOff>123824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1009650</xdr:colOff>
      <xdr:row>251</xdr:row>
      <xdr:rowOff>9524</xdr:rowOff>
    </xdr:from>
    <xdr:to>
      <xdr:col>9</xdr:col>
      <xdr:colOff>638175</xdr:colOff>
      <xdr:row>273</xdr:row>
      <xdr:rowOff>38099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800099</xdr:colOff>
      <xdr:row>372</xdr:row>
      <xdr:rowOff>9525</xdr:rowOff>
    </xdr:from>
    <xdr:to>
      <xdr:col>10</xdr:col>
      <xdr:colOff>19049</xdr:colOff>
      <xdr:row>391</xdr:row>
      <xdr:rowOff>142875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23811</xdr:colOff>
      <xdr:row>7</xdr:row>
      <xdr:rowOff>180974</xdr:rowOff>
    </xdr:from>
    <xdr:to>
      <xdr:col>13</xdr:col>
      <xdr:colOff>390524</xdr:colOff>
      <xdr:row>26</xdr:row>
      <xdr:rowOff>95249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68</xdr:col>
      <xdr:colOff>38096</xdr:colOff>
      <xdr:row>11</xdr:row>
      <xdr:rowOff>180974</xdr:rowOff>
    </xdr:from>
    <xdr:to>
      <xdr:col>77</xdr:col>
      <xdr:colOff>647700</xdr:colOff>
      <xdr:row>32</xdr:row>
      <xdr:rowOff>38100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I492"/>
  <sheetViews>
    <sheetView topLeftCell="B113" workbookViewId="0">
      <selection activeCell="E125" sqref="E125:G125"/>
    </sheetView>
  </sheetViews>
  <sheetFormatPr baseColWidth="10" defaultRowHeight="14.4" x14ac:dyDescent="0.3"/>
  <cols>
    <col min="5" max="5" width="31.109375" customWidth="1"/>
    <col min="6" max="6" width="23.109375" customWidth="1"/>
    <col min="7" max="7" width="31.6640625" customWidth="1"/>
    <col min="8" max="8" width="26.109375" customWidth="1"/>
    <col min="9" max="9" width="18.33203125" customWidth="1"/>
  </cols>
  <sheetData>
    <row r="3" spans="4:9" x14ac:dyDescent="0.3">
      <c r="E3" t="s">
        <v>0</v>
      </c>
      <c r="F3" t="s">
        <v>1</v>
      </c>
      <c r="G3" t="s">
        <v>2</v>
      </c>
      <c r="H3" t="s">
        <v>3</v>
      </c>
      <c r="I3" t="s">
        <v>4</v>
      </c>
    </row>
    <row r="4" spans="4:9" x14ac:dyDescent="0.3">
      <c r="D4">
        <v>1906</v>
      </c>
      <c r="E4" s="1">
        <v>3.01</v>
      </c>
      <c r="F4" s="1">
        <v>2.82</v>
      </c>
      <c r="G4" s="1">
        <v>0.88</v>
      </c>
      <c r="H4" s="1">
        <v>-8.3699999999999992</v>
      </c>
      <c r="I4" s="1">
        <v>12.46</v>
      </c>
    </row>
    <row r="5" spans="4:9" x14ac:dyDescent="0.3">
      <c r="D5">
        <v>1907</v>
      </c>
      <c r="E5" s="1">
        <v>3.01</v>
      </c>
      <c r="F5" s="1">
        <v>6.61</v>
      </c>
      <c r="G5" s="1">
        <v>4.5999999999999996</v>
      </c>
      <c r="H5" s="1">
        <v>-13.16</v>
      </c>
      <c r="I5" s="1">
        <v>12.46</v>
      </c>
    </row>
    <row r="6" spans="4:9" x14ac:dyDescent="0.3">
      <c r="D6">
        <v>1908</v>
      </c>
      <c r="E6" s="1">
        <v>3.01</v>
      </c>
      <c r="F6" s="1">
        <v>5.59</v>
      </c>
      <c r="G6" s="1">
        <v>3.59</v>
      </c>
      <c r="H6" s="1">
        <v>11.23</v>
      </c>
      <c r="I6" s="1">
        <v>12.46</v>
      </c>
    </row>
    <row r="7" spans="4:9" x14ac:dyDescent="0.3">
      <c r="D7">
        <v>1909</v>
      </c>
      <c r="E7" s="1">
        <v>3.01</v>
      </c>
      <c r="F7" s="1">
        <v>5.28</v>
      </c>
      <c r="G7" s="1">
        <v>3.29</v>
      </c>
      <c r="H7" s="1">
        <v>6.44</v>
      </c>
      <c r="I7" s="1">
        <v>12.46</v>
      </c>
    </row>
    <row r="8" spans="4:9" x14ac:dyDescent="0.3">
      <c r="D8">
        <v>1910</v>
      </c>
      <c r="E8" s="1">
        <v>3.01</v>
      </c>
      <c r="F8" s="1">
        <v>5.67</v>
      </c>
      <c r="G8" s="1">
        <v>3.67</v>
      </c>
      <c r="H8" s="1">
        <v>-4.59</v>
      </c>
      <c r="I8" s="1">
        <v>12.46</v>
      </c>
    </row>
    <row r="9" spans="4:9" x14ac:dyDescent="0.3">
      <c r="D9">
        <v>1911</v>
      </c>
      <c r="E9" s="1">
        <v>3.01</v>
      </c>
      <c r="F9" s="1">
        <v>4.95</v>
      </c>
      <c r="G9" s="1">
        <v>2.97</v>
      </c>
      <c r="H9" s="1">
        <v>9.49</v>
      </c>
      <c r="I9" s="1">
        <v>12.46</v>
      </c>
    </row>
    <row r="10" spans="4:9" x14ac:dyDescent="0.3">
      <c r="D10">
        <v>1912</v>
      </c>
      <c r="E10" s="1">
        <v>3.01</v>
      </c>
      <c r="F10" s="1">
        <v>4.91</v>
      </c>
      <c r="G10" s="1">
        <v>2.93</v>
      </c>
      <c r="H10" s="1">
        <v>19.61</v>
      </c>
      <c r="I10" s="1">
        <v>12.46</v>
      </c>
    </row>
    <row r="11" spans="4:9" x14ac:dyDescent="0.3">
      <c r="D11">
        <v>1913</v>
      </c>
      <c r="E11" s="1">
        <v>2.17</v>
      </c>
      <c r="F11" s="1">
        <v>4.37</v>
      </c>
      <c r="G11" s="1">
        <v>2.37</v>
      </c>
      <c r="H11" s="1">
        <v>-5.66</v>
      </c>
      <c r="I11" s="1">
        <v>12.46</v>
      </c>
    </row>
    <row r="12" spans="4:9" x14ac:dyDescent="0.3">
      <c r="D12">
        <v>1914</v>
      </c>
      <c r="E12" s="1">
        <v>2.17</v>
      </c>
      <c r="F12" s="1">
        <v>3.8</v>
      </c>
      <c r="G12" s="1">
        <v>1.81</v>
      </c>
      <c r="H12" s="1">
        <v>-8.61</v>
      </c>
      <c r="I12" s="1">
        <v>12.46</v>
      </c>
    </row>
    <row r="13" spans="4:9" x14ac:dyDescent="0.3">
      <c r="D13">
        <v>1915</v>
      </c>
      <c r="E13" s="1">
        <v>2.17</v>
      </c>
      <c r="F13" s="1">
        <v>4.62</v>
      </c>
      <c r="G13" s="1">
        <v>2.62</v>
      </c>
      <c r="H13" s="1">
        <v>14.51</v>
      </c>
      <c r="I13" s="1">
        <v>12.46</v>
      </c>
    </row>
    <row r="14" spans="4:9" x14ac:dyDescent="0.3">
      <c r="D14">
        <v>1916</v>
      </c>
      <c r="E14" s="1">
        <v>2.17</v>
      </c>
      <c r="F14" s="1">
        <v>5.15</v>
      </c>
      <c r="G14" s="1">
        <v>3.14</v>
      </c>
      <c r="H14" s="1">
        <v>-4.8600000000000003</v>
      </c>
      <c r="I14" s="1">
        <v>12.46</v>
      </c>
    </row>
    <row r="15" spans="4:9" x14ac:dyDescent="0.3">
      <c r="D15">
        <v>1917</v>
      </c>
      <c r="E15" s="1">
        <v>2.17</v>
      </c>
      <c r="F15" s="1">
        <v>4.0999999999999996</v>
      </c>
      <c r="G15" s="1">
        <v>2.11</v>
      </c>
      <c r="H15" s="1">
        <v>1.75</v>
      </c>
      <c r="I15" s="1">
        <v>12.46</v>
      </c>
    </row>
    <row r="16" spans="4:9" x14ac:dyDescent="0.3">
      <c r="D16">
        <v>1918</v>
      </c>
      <c r="E16" s="1">
        <v>2.17</v>
      </c>
      <c r="F16" s="1">
        <v>5.56</v>
      </c>
      <c r="G16" s="1">
        <v>3.54</v>
      </c>
      <c r="H16" s="1">
        <v>0.72</v>
      </c>
      <c r="I16" s="1">
        <v>12.46</v>
      </c>
    </row>
    <row r="17" spans="4:9" x14ac:dyDescent="0.3">
      <c r="D17">
        <v>1919</v>
      </c>
      <c r="E17" s="1">
        <v>2.0099999999999998</v>
      </c>
      <c r="F17" s="1">
        <v>8.31</v>
      </c>
      <c r="G17" s="1">
        <v>6.16</v>
      </c>
      <c r="H17" s="1">
        <v>11.15</v>
      </c>
      <c r="I17" s="1">
        <v>12.46</v>
      </c>
    </row>
    <row r="18" spans="4:9" x14ac:dyDescent="0.3">
      <c r="D18">
        <v>1920</v>
      </c>
      <c r="E18" s="1">
        <v>2.0099999999999998</v>
      </c>
      <c r="F18" s="1">
        <v>6.84</v>
      </c>
      <c r="G18" s="1">
        <v>4.72</v>
      </c>
      <c r="H18" s="1">
        <v>16.25</v>
      </c>
      <c r="I18" s="1">
        <v>12.46</v>
      </c>
    </row>
    <row r="19" spans="4:9" x14ac:dyDescent="0.3">
      <c r="D19">
        <v>1921</v>
      </c>
      <c r="E19" s="1">
        <v>2.0099999999999998</v>
      </c>
      <c r="F19" s="1">
        <v>5.76</v>
      </c>
      <c r="G19" s="1">
        <v>3.66</v>
      </c>
      <c r="H19" s="1">
        <v>-9.19</v>
      </c>
      <c r="I19" s="1">
        <v>12.46</v>
      </c>
    </row>
    <row r="20" spans="4:9" x14ac:dyDescent="0.3">
      <c r="D20">
        <v>1922</v>
      </c>
      <c r="E20" s="1">
        <v>2.0099999999999998</v>
      </c>
      <c r="F20" s="1">
        <v>6.77</v>
      </c>
      <c r="G20" s="1">
        <v>4.66</v>
      </c>
      <c r="H20" s="1">
        <v>-0.89</v>
      </c>
      <c r="I20" s="1">
        <v>12.46</v>
      </c>
    </row>
    <row r="21" spans="4:9" x14ac:dyDescent="0.3">
      <c r="D21">
        <v>1923</v>
      </c>
      <c r="E21" s="1">
        <v>2.0099999999999998</v>
      </c>
      <c r="F21" s="1">
        <v>6.38</v>
      </c>
      <c r="G21" s="1">
        <v>4.2699999999999996</v>
      </c>
      <c r="H21" s="1">
        <v>7.21</v>
      </c>
      <c r="I21" s="1">
        <v>10.33</v>
      </c>
    </row>
    <row r="22" spans="4:9" x14ac:dyDescent="0.3">
      <c r="D22">
        <v>1924</v>
      </c>
      <c r="E22" s="1">
        <v>2.0099999999999998</v>
      </c>
      <c r="F22" s="1">
        <v>5.68</v>
      </c>
      <c r="G22" s="1">
        <v>3.59</v>
      </c>
      <c r="H22" s="1">
        <v>9</v>
      </c>
      <c r="I22" s="1">
        <v>10.33</v>
      </c>
    </row>
    <row r="23" spans="4:9" x14ac:dyDescent="0.3">
      <c r="D23">
        <v>1925</v>
      </c>
      <c r="E23" s="1">
        <v>2.0099999999999998</v>
      </c>
      <c r="F23" s="1">
        <v>5.39</v>
      </c>
      <c r="G23" s="1">
        <v>3.31</v>
      </c>
      <c r="H23" s="1">
        <v>10.09</v>
      </c>
      <c r="I23" s="1">
        <v>9.27</v>
      </c>
    </row>
    <row r="24" spans="4:9" x14ac:dyDescent="0.3">
      <c r="D24">
        <v>1926</v>
      </c>
      <c r="E24" s="1">
        <v>2.0099999999999998</v>
      </c>
      <c r="F24" s="1">
        <v>9.5500000000000007</v>
      </c>
      <c r="G24" s="1">
        <v>7.38</v>
      </c>
      <c r="H24" s="1">
        <v>12.5</v>
      </c>
      <c r="I24" s="1">
        <v>9.27</v>
      </c>
    </row>
    <row r="25" spans="4:9" x14ac:dyDescent="0.3">
      <c r="D25">
        <v>1927</v>
      </c>
      <c r="E25" s="1">
        <v>2.0099999999999998</v>
      </c>
      <c r="F25" s="1">
        <v>9.01</v>
      </c>
      <c r="G25" s="1">
        <v>6.85</v>
      </c>
      <c r="H25" s="1">
        <v>11.85</v>
      </c>
      <c r="I25" s="1">
        <v>9.27</v>
      </c>
    </row>
    <row r="26" spans="4:9" x14ac:dyDescent="0.3">
      <c r="D26">
        <v>1928</v>
      </c>
      <c r="E26" s="1">
        <v>2.0099999999999998</v>
      </c>
      <c r="F26" s="1">
        <v>7.35</v>
      </c>
      <c r="G26" s="1">
        <v>5.22</v>
      </c>
      <c r="H26" s="1">
        <v>7.28</v>
      </c>
      <c r="I26" s="1">
        <v>9.48</v>
      </c>
    </row>
    <row r="27" spans="4:9" x14ac:dyDescent="0.3">
      <c r="D27">
        <v>1929</v>
      </c>
      <c r="E27" s="1">
        <v>2.0099999999999998</v>
      </c>
      <c r="F27" s="1">
        <v>3.6</v>
      </c>
      <c r="G27" s="1">
        <v>1.55</v>
      </c>
      <c r="H27" s="1">
        <v>-11.73</v>
      </c>
      <c r="I27" s="1">
        <v>10.33</v>
      </c>
    </row>
    <row r="28" spans="4:9" x14ac:dyDescent="0.3">
      <c r="D28">
        <v>1930</v>
      </c>
      <c r="E28" s="1">
        <v>2.0099999999999998</v>
      </c>
      <c r="F28" s="1">
        <v>-0.86</v>
      </c>
      <c r="G28" s="1">
        <v>-2.82</v>
      </c>
      <c r="H28" s="1">
        <v>-21.68</v>
      </c>
      <c r="I28" s="1">
        <v>11.41</v>
      </c>
    </row>
    <row r="29" spans="4:9" x14ac:dyDescent="0.3">
      <c r="D29">
        <v>1931</v>
      </c>
      <c r="E29" s="1">
        <v>2.0099999999999998</v>
      </c>
      <c r="F29" s="1">
        <v>-1.6</v>
      </c>
      <c r="G29" s="1">
        <v>-3.55</v>
      </c>
      <c r="H29" s="1">
        <v>-13.39</v>
      </c>
      <c r="I29" s="1">
        <v>8.2100000000000009</v>
      </c>
    </row>
    <row r="30" spans="4:9" x14ac:dyDescent="0.3">
      <c r="D30">
        <v>1932</v>
      </c>
      <c r="E30" s="1">
        <v>2.0099999999999998</v>
      </c>
      <c r="F30" s="1">
        <v>6.63</v>
      </c>
      <c r="G30" s="1">
        <v>4.5199999999999996</v>
      </c>
      <c r="H30" s="1">
        <v>-19.59</v>
      </c>
      <c r="I30" s="1">
        <v>7.16</v>
      </c>
    </row>
    <row r="31" spans="4:9" x14ac:dyDescent="0.3">
      <c r="D31">
        <v>1933</v>
      </c>
      <c r="E31" s="1">
        <v>2.0099999999999998</v>
      </c>
      <c r="F31" s="1">
        <v>5.62</v>
      </c>
      <c r="G31" s="1">
        <v>3.53</v>
      </c>
      <c r="H31" s="1">
        <v>-1.28</v>
      </c>
      <c r="I31" s="1">
        <v>6.44</v>
      </c>
    </row>
    <row r="32" spans="4:9" x14ac:dyDescent="0.3">
      <c r="D32">
        <v>1934</v>
      </c>
      <c r="E32" s="1">
        <v>2.0099999999999998</v>
      </c>
      <c r="F32" s="1">
        <v>6.29</v>
      </c>
      <c r="G32" s="1">
        <v>4.1900000000000004</v>
      </c>
      <c r="H32" s="1">
        <v>16.88</v>
      </c>
      <c r="I32" s="1">
        <v>6.98</v>
      </c>
    </row>
    <row r="33" spans="4:9" x14ac:dyDescent="0.3">
      <c r="D33">
        <v>1935</v>
      </c>
      <c r="E33" s="1">
        <v>2.0099999999999998</v>
      </c>
      <c r="F33" s="1">
        <v>2.44</v>
      </c>
      <c r="G33" s="1">
        <v>0.42</v>
      </c>
      <c r="H33" s="1">
        <v>-2.2200000000000002</v>
      </c>
      <c r="I33" s="1">
        <v>7.89</v>
      </c>
    </row>
    <row r="34" spans="4:9" x14ac:dyDescent="0.3">
      <c r="D34">
        <v>1936</v>
      </c>
      <c r="E34" s="1">
        <v>2.0099999999999998</v>
      </c>
      <c r="F34" s="1">
        <v>5.29</v>
      </c>
      <c r="G34" s="1">
        <v>3.2</v>
      </c>
      <c r="H34" s="1">
        <v>10.23</v>
      </c>
      <c r="I34" s="1">
        <v>7.16</v>
      </c>
    </row>
    <row r="35" spans="4:9" x14ac:dyDescent="0.3">
      <c r="D35">
        <v>1937</v>
      </c>
      <c r="E35" s="1">
        <v>2.0099999999999998</v>
      </c>
      <c r="F35" s="1">
        <v>1.56</v>
      </c>
      <c r="G35" s="1">
        <v>-0.46</v>
      </c>
      <c r="H35" s="1">
        <v>12.37</v>
      </c>
      <c r="I35" s="1">
        <v>8.25</v>
      </c>
    </row>
    <row r="36" spans="4:9" x14ac:dyDescent="0.3">
      <c r="D36">
        <v>1938</v>
      </c>
      <c r="E36" s="1">
        <v>2.0099999999999998</v>
      </c>
      <c r="F36" s="1">
        <v>6.51</v>
      </c>
      <c r="G36" s="1">
        <v>4.4000000000000004</v>
      </c>
      <c r="H36" s="1">
        <v>0.92</v>
      </c>
      <c r="I36" s="1">
        <v>8.52</v>
      </c>
    </row>
    <row r="37" spans="4:9" x14ac:dyDescent="0.3">
      <c r="D37">
        <v>1939</v>
      </c>
      <c r="E37" s="1">
        <v>2.19</v>
      </c>
      <c r="F37" s="1">
        <v>6.13</v>
      </c>
      <c r="G37" s="1">
        <v>3.61</v>
      </c>
      <c r="H37" s="1">
        <v>4.41</v>
      </c>
      <c r="I37" s="1">
        <v>8.52</v>
      </c>
    </row>
    <row r="38" spans="4:9" x14ac:dyDescent="0.3">
      <c r="D38">
        <v>1940</v>
      </c>
      <c r="E38" s="1">
        <v>2.19</v>
      </c>
      <c r="F38" s="1">
        <v>2.16</v>
      </c>
      <c r="G38" s="1">
        <v>-0.27</v>
      </c>
      <c r="H38" s="1">
        <v>-3.13</v>
      </c>
      <c r="I38" s="1">
        <v>7.98</v>
      </c>
    </row>
    <row r="39" spans="4:9" x14ac:dyDescent="0.3">
      <c r="D39">
        <v>1941</v>
      </c>
      <c r="E39" s="1">
        <v>2.19</v>
      </c>
      <c r="F39" s="1">
        <v>1.68</v>
      </c>
      <c r="G39" s="1">
        <v>-0.74</v>
      </c>
      <c r="H39" s="1">
        <v>-1.4</v>
      </c>
      <c r="I39" s="1">
        <v>8.52</v>
      </c>
    </row>
    <row r="40" spans="4:9" x14ac:dyDescent="0.3">
      <c r="D40">
        <v>1942</v>
      </c>
      <c r="E40" s="1">
        <v>2.19</v>
      </c>
      <c r="F40" s="1">
        <v>0.21</v>
      </c>
      <c r="G40" s="1">
        <v>-2.1800000000000002</v>
      </c>
      <c r="H40" s="1">
        <v>8.67</v>
      </c>
      <c r="I40" s="1">
        <v>8.16</v>
      </c>
    </row>
    <row r="41" spans="4:9" x14ac:dyDescent="0.3">
      <c r="D41">
        <v>1943</v>
      </c>
      <c r="E41" s="1">
        <v>2.19</v>
      </c>
      <c r="F41" s="1">
        <v>0.41</v>
      </c>
      <c r="G41" s="1">
        <v>-1.98</v>
      </c>
      <c r="H41" s="1">
        <v>15.88</v>
      </c>
      <c r="I41" s="1">
        <v>7.61</v>
      </c>
    </row>
    <row r="42" spans="4:9" x14ac:dyDescent="0.3">
      <c r="D42">
        <v>1944</v>
      </c>
      <c r="E42" s="1">
        <v>2.19</v>
      </c>
      <c r="F42" s="1">
        <v>6.76</v>
      </c>
      <c r="G42" s="1">
        <v>4.22</v>
      </c>
      <c r="H42" s="1">
        <v>20.309999999999999</v>
      </c>
      <c r="I42" s="1">
        <v>8.52</v>
      </c>
    </row>
    <row r="43" spans="4:9" x14ac:dyDescent="0.3">
      <c r="D43">
        <v>1945</v>
      </c>
      <c r="E43" s="1">
        <v>2.19</v>
      </c>
      <c r="F43" s="1">
        <v>4.6900000000000004</v>
      </c>
      <c r="G43" s="1">
        <v>2.2000000000000002</v>
      </c>
      <c r="H43" s="1">
        <v>11.33</v>
      </c>
      <c r="I43" s="1">
        <v>8.52</v>
      </c>
    </row>
    <row r="44" spans="4:9" x14ac:dyDescent="0.3">
      <c r="D44">
        <v>1946</v>
      </c>
      <c r="E44" s="1">
        <v>2.19</v>
      </c>
      <c r="F44" s="1">
        <v>9.61</v>
      </c>
      <c r="G44" s="1">
        <v>7</v>
      </c>
      <c r="H44" s="1">
        <v>9.2899999999999991</v>
      </c>
      <c r="I44" s="1">
        <v>8.52</v>
      </c>
    </row>
    <row r="45" spans="4:9" x14ac:dyDescent="0.3">
      <c r="D45">
        <v>1947</v>
      </c>
      <c r="E45" s="1">
        <v>2.19</v>
      </c>
      <c r="F45" s="1">
        <v>3.88</v>
      </c>
      <c r="G45" s="1">
        <v>1.41</v>
      </c>
      <c r="H45" s="1">
        <v>18.190000000000001</v>
      </c>
      <c r="I45" s="1">
        <v>8.43</v>
      </c>
    </row>
    <row r="46" spans="4:9" x14ac:dyDescent="0.3">
      <c r="D46">
        <v>1948</v>
      </c>
      <c r="E46" s="1">
        <v>2.19</v>
      </c>
      <c r="F46" s="1">
        <v>2.84</v>
      </c>
      <c r="G46" s="1">
        <v>0.39</v>
      </c>
      <c r="H46" s="1">
        <v>16.41</v>
      </c>
      <c r="I46" s="1">
        <v>8.52</v>
      </c>
    </row>
    <row r="47" spans="4:9" x14ac:dyDescent="0.3">
      <c r="D47">
        <v>1949</v>
      </c>
      <c r="E47" s="1">
        <v>2.19</v>
      </c>
      <c r="F47" s="1">
        <v>8.73</v>
      </c>
      <c r="G47" s="1">
        <v>6.14</v>
      </c>
      <c r="H47" s="1">
        <v>6.66</v>
      </c>
      <c r="I47" s="1">
        <v>8.52</v>
      </c>
    </row>
    <row r="48" spans="4:9" x14ac:dyDescent="0.3">
      <c r="D48">
        <v>1950</v>
      </c>
      <c r="E48" s="1">
        <v>2.19</v>
      </c>
      <c r="F48" s="1">
        <v>1.1000000000000001</v>
      </c>
      <c r="G48" s="1">
        <v>-1.3</v>
      </c>
      <c r="H48" s="1">
        <v>20.12</v>
      </c>
      <c r="I48" s="1">
        <v>8.89</v>
      </c>
    </row>
    <row r="49" spans="4:9" x14ac:dyDescent="0.3">
      <c r="D49">
        <v>1951</v>
      </c>
      <c r="E49" s="1">
        <v>2.19</v>
      </c>
      <c r="F49" s="1">
        <v>2.8</v>
      </c>
      <c r="G49" s="1">
        <v>0.35</v>
      </c>
      <c r="H49" s="1">
        <v>9.34</v>
      </c>
      <c r="I49" s="1">
        <v>9.07</v>
      </c>
    </row>
    <row r="50" spans="4:9" x14ac:dyDescent="0.3">
      <c r="D50">
        <v>1952</v>
      </c>
      <c r="E50" s="1">
        <v>3.15</v>
      </c>
      <c r="F50" s="1">
        <v>6.35</v>
      </c>
      <c r="G50" s="1">
        <v>3.23</v>
      </c>
      <c r="H50" s="1">
        <v>-2.37</v>
      </c>
      <c r="I50" s="1">
        <v>8.98</v>
      </c>
    </row>
    <row r="51" spans="4:9" x14ac:dyDescent="0.3">
      <c r="D51">
        <v>1953</v>
      </c>
      <c r="E51" s="1">
        <v>3.15</v>
      </c>
      <c r="F51" s="1">
        <v>5.0999999999999996</v>
      </c>
      <c r="G51" s="1">
        <v>2.0099999999999998</v>
      </c>
      <c r="H51" s="1">
        <v>7.37</v>
      </c>
      <c r="I51" s="1">
        <v>8.89</v>
      </c>
    </row>
    <row r="52" spans="4:9" x14ac:dyDescent="0.3">
      <c r="D52">
        <v>1954</v>
      </c>
      <c r="E52" s="1">
        <v>3.15</v>
      </c>
      <c r="F52" s="1">
        <v>7.17</v>
      </c>
      <c r="G52" s="1">
        <v>4.0199999999999996</v>
      </c>
      <c r="H52" s="1">
        <v>8.67</v>
      </c>
      <c r="I52" s="1">
        <v>8.98</v>
      </c>
    </row>
    <row r="53" spans="4:9" x14ac:dyDescent="0.3">
      <c r="D53">
        <v>1955</v>
      </c>
      <c r="E53" s="1">
        <v>3.15</v>
      </c>
      <c r="F53" s="1">
        <v>3.97</v>
      </c>
      <c r="G53" s="1">
        <v>0.91</v>
      </c>
      <c r="H53" s="1">
        <v>2.21</v>
      </c>
      <c r="I53" s="1">
        <v>8.66</v>
      </c>
    </row>
    <row r="54" spans="4:9" x14ac:dyDescent="0.3">
      <c r="D54">
        <v>1956</v>
      </c>
      <c r="E54" s="1">
        <v>3.15</v>
      </c>
      <c r="F54" s="1">
        <v>4.75</v>
      </c>
      <c r="G54" s="1">
        <v>1.68</v>
      </c>
      <c r="H54" s="1">
        <v>7.82</v>
      </c>
      <c r="I54" s="1">
        <v>8.91</v>
      </c>
    </row>
    <row r="55" spans="4:9" x14ac:dyDescent="0.3">
      <c r="D55">
        <v>1957</v>
      </c>
      <c r="E55" s="1">
        <v>3.15</v>
      </c>
      <c r="F55" s="1">
        <v>3.38</v>
      </c>
      <c r="G55" s="1">
        <v>0.34</v>
      </c>
      <c r="H55" s="1">
        <v>20.23</v>
      </c>
      <c r="I55" s="1">
        <v>9.17</v>
      </c>
    </row>
    <row r="56" spans="4:9" x14ac:dyDescent="0.3">
      <c r="D56">
        <v>1958</v>
      </c>
      <c r="E56" s="1">
        <v>3.15</v>
      </c>
      <c r="F56" s="1">
        <v>1.9</v>
      </c>
      <c r="G56" s="1">
        <v>-1.0900000000000001</v>
      </c>
      <c r="H56" s="1">
        <v>8.1</v>
      </c>
      <c r="I56" s="1">
        <v>10.64</v>
      </c>
    </row>
    <row r="57" spans="4:9" x14ac:dyDescent="0.3">
      <c r="D57">
        <v>1959</v>
      </c>
      <c r="E57" s="1">
        <v>3.15</v>
      </c>
      <c r="F57" s="1">
        <v>7.17</v>
      </c>
      <c r="G57" s="1">
        <v>4.0199999999999996</v>
      </c>
      <c r="H57" s="1">
        <v>7.86</v>
      </c>
      <c r="I57" s="1">
        <v>11.48</v>
      </c>
    </row>
    <row r="58" spans="4:9" x14ac:dyDescent="0.3">
      <c r="D58">
        <v>1960</v>
      </c>
      <c r="E58" s="1">
        <v>3.15</v>
      </c>
      <c r="F58" s="1">
        <v>4.01</v>
      </c>
      <c r="G58" s="1">
        <v>0.95</v>
      </c>
      <c r="H58" s="1">
        <v>7.22</v>
      </c>
      <c r="I58" s="1">
        <v>11.76</v>
      </c>
    </row>
    <row r="59" spans="4:9" x14ac:dyDescent="0.3">
      <c r="D59">
        <v>1961</v>
      </c>
      <c r="E59" s="1">
        <v>3.15</v>
      </c>
      <c r="F59" s="1">
        <v>5.14</v>
      </c>
      <c r="G59" s="1">
        <v>2.0499999999999998</v>
      </c>
      <c r="H59" s="1">
        <v>5.9</v>
      </c>
      <c r="I59" s="1">
        <v>11.11</v>
      </c>
    </row>
    <row r="60" spans="4:9" x14ac:dyDescent="0.3">
      <c r="D60">
        <v>1962</v>
      </c>
      <c r="E60" s="1">
        <v>3.15</v>
      </c>
      <c r="F60" s="1">
        <v>5.24</v>
      </c>
      <c r="G60" s="1">
        <v>2.15</v>
      </c>
      <c r="H60" s="1">
        <v>6.41</v>
      </c>
      <c r="I60" s="1">
        <v>11.11</v>
      </c>
    </row>
    <row r="61" spans="4:9" x14ac:dyDescent="0.3">
      <c r="D61">
        <v>1963</v>
      </c>
      <c r="E61" s="1">
        <v>3.15</v>
      </c>
      <c r="F61" s="1">
        <v>3.21</v>
      </c>
      <c r="G61" s="1">
        <v>0.18</v>
      </c>
      <c r="H61" s="1">
        <v>32.56</v>
      </c>
      <c r="I61" s="1">
        <v>11.06</v>
      </c>
    </row>
    <row r="62" spans="4:9" x14ac:dyDescent="0.3">
      <c r="D62">
        <v>1964</v>
      </c>
      <c r="E62" s="1">
        <v>3.15</v>
      </c>
      <c r="F62" s="1">
        <v>6.03</v>
      </c>
      <c r="G62" s="1">
        <v>2.92</v>
      </c>
      <c r="H62" s="1">
        <v>8.92</v>
      </c>
      <c r="I62" s="1">
        <v>12.18</v>
      </c>
    </row>
    <row r="63" spans="4:9" x14ac:dyDescent="0.3">
      <c r="D63">
        <v>1965</v>
      </c>
      <c r="E63" s="1">
        <v>2.92</v>
      </c>
      <c r="F63" s="1">
        <v>4.0199999999999996</v>
      </c>
      <c r="G63" s="1">
        <v>1.0900000000000001</v>
      </c>
      <c r="H63" s="1">
        <v>14.55</v>
      </c>
      <c r="I63" s="1">
        <v>13.36</v>
      </c>
    </row>
    <row r="64" spans="4:9" x14ac:dyDescent="0.3">
      <c r="D64">
        <v>1966</v>
      </c>
      <c r="E64" s="1">
        <v>2.92</v>
      </c>
      <c r="F64" s="1">
        <v>5.56</v>
      </c>
      <c r="G64" s="1">
        <v>2.59</v>
      </c>
      <c r="H64" s="1">
        <v>12.98</v>
      </c>
      <c r="I64" s="1">
        <v>14.68</v>
      </c>
    </row>
    <row r="65" spans="4:9" x14ac:dyDescent="0.3">
      <c r="D65">
        <v>1967</v>
      </c>
      <c r="E65" s="1">
        <v>2.92</v>
      </c>
      <c r="F65" s="1">
        <v>3.71</v>
      </c>
      <c r="G65" s="1">
        <v>0.79</v>
      </c>
      <c r="H65" s="1">
        <v>7.3</v>
      </c>
      <c r="I65" s="1">
        <v>14.68</v>
      </c>
    </row>
    <row r="66" spans="4:9" x14ac:dyDescent="0.3">
      <c r="D66">
        <v>1968</v>
      </c>
      <c r="E66" s="1">
        <v>2.92</v>
      </c>
      <c r="F66" s="1">
        <v>6.25</v>
      </c>
      <c r="G66" s="1">
        <v>3.26</v>
      </c>
      <c r="H66" s="1">
        <v>6.55</v>
      </c>
      <c r="I66" s="1">
        <v>13.64</v>
      </c>
    </row>
    <row r="67" spans="4:9" x14ac:dyDescent="0.3">
      <c r="D67">
        <v>1969</v>
      </c>
      <c r="E67" s="1">
        <v>2.92</v>
      </c>
      <c r="F67" s="1">
        <v>6.34</v>
      </c>
      <c r="G67" s="1">
        <v>3.35</v>
      </c>
      <c r="H67" s="1">
        <v>8.6</v>
      </c>
      <c r="I67" s="1">
        <v>13.64</v>
      </c>
    </row>
    <row r="68" spans="4:9" x14ac:dyDescent="0.3">
      <c r="D68">
        <v>1970</v>
      </c>
      <c r="E68" s="1">
        <v>2.92</v>
      </c>
      <c r="F68" s="1">
        <v>6.73</v>
      </c>
      <c r="G68" s="1">
        <v>3.73</v>
      </c>
      <c r="H68" s="1">
        <v>6.78</v>
      </c>
      <c r="I68" s="1">
        <v>13.92</v>
      </c>
    </row>
    <row r="69" spans="4:9" x14ac:dyDescent="0.3">
      <c r="D69">
        <v>1971</v>
      </c>
      <c r="E69" s="1">
        <v>2.92</v>
      </c>
      <c r="F69" s="1">
        <v>5.96</v>
      </c>
      <c r="G69" s="1">
        <v>2.98</v>
      </c>
      <c r="H69" s="1">
        <v>13.62</v>
      </c>
      <c r="I69" s="1">
        <v>14.94</v>
      </c>
    </row>
    <row r="70" spans="4:9" x14ac:dyDescent="0.3">
      <c r="D70">
        <v>1972</v>
      </c>
      <c r="E70" s="1">
        <v>2.92</v>
      </c>
      <c r="F70" s="1">
        <v>7.67</v>
      </c>
      <c r="G70" s="1">
        <v>4.6399999999999997</v>
      </c>
      <c r="H70" s="1">
        <v>14.01</v>
      </c>
      <c r="I70" s="1">
        <v>15.26</v>
      </c>
    </row>
    <row r="71" spans="4:9" x14ac:dyDescent="0.3">
      <c r="D71">
        <v>1973</v>
      </c>
      <c r="E71" s="1">
        <v>2.92</v>
      </c>
      <c r="F71" s="1">
        <v>6.72</v>
      </c>
      <c r="G71" s="1">
        <v>3.72</v>
      </c>
      <c r="H71" s="1">
        <v>23.53</v>
      </c>
      <c r="I71" s="1">
        <v>15.26</v>
      </c>
    </row>
    <row r="72" spans="4:9" x14ac:dyDescent="0.3">
      <c r="D72">
        <v>1974</v>
      </c>
      <c r="E72" s="1">
        <v>2.75</v>
      </c>
      <c r="F72" s="1">
        <v>5.75</v>
      </c>
      <c r="G72" s="1">
        <v>3.31</v>
      </c>
      <c r="H72" s="1">
        <v>26.04</v>
      </c>
      <c r="I72" s="1">
        <v>17.32</v>
      </c>
    </row>
    <row r="73" spans="4:9" x14ac:dyDescent="0.3">
      <c r="D73">
        <v>1975</v>
      </c>
      <c r="E73" s="1">
        <v>2.74</v>
      </c>
      <c r="F73" s="1">
        <v>2.3199999999999998</v>
      </c>
      <c r="G73" s="1">
        <v>-0.04</v>
      </c>
      <c r="H73" s="1">
        <v>17.7</v>
      </c>
      <c r="I73" s="1">
        <v>19.71</v>
      </c>
    </row>
    <row r="74" spans="4:9" x14ac:dyDescent="0.3">
      <c r="D74">
        <v>1976</v>
      </c>
      <c r="E74" s="1">
        <v>2.74</v>
      </c>
      <c r="F74" s="1">
        <v>4.7300000000000004</v>
      </c>
      <c r="G74" s="1">
        <v>2.31</v>
      </c>
      <c r="H74" s="1">
        <v>25.68</v>
      </c>
      <c r="I74" s="1">
        <v>20.2</v>
      </c>
    </row>
    <row r="75" spans="4:9" x14ac:dyDescent="0.3">
      <c r="D75">
        <v>1977</v>
      </c>
      <c r="E75" s="1">
        <v>2.74</v>
      </c>
      <c r="F75" s="1">
        <v>4.16</v>
      </c>
      <c r="G75" s="1">
        <v>1.76</v>
      </c>
      <c r="H75" s="1">
        <v>28.37</v>
      </c>
      <c r="I75" s="1">
        <v>23.01</v>
      </c>
    </row>
    <row r="76" spans="4:9" x14ac:dyDescent="0.3">
      <c r="D76">
        <v>1978</v>
      </c>
      <c r="E76" s="1">
        <v>2.74</v>
      </c>
      <c r="F76" s="1">
        <v>8.4700000000000006</v>
      </c>
      <c r="G76" s="1">
        <v>5.97</v>
      </c>
      <c r="H76" s="1">
        <v>18.77</v>
      </c>
      <c r="I76" s="1">
        <v>26.47</v>
      </c>
    </row>
    <row r="77" spans="4:9" x14ac:dyDescent="0.3">
      <c r="D77">
        <v>1979</v>
      </c>
      <c r="E77" s="1">
        <v>2.74</v>
      </c>
      <c r="F77" s="1">
        <v>5.38</v>
      </c>
      <c r="G77" s="1">
        <v>2.95</v>
      </c>
      <c r="H77" s="1">
        <v>28.8</v>
      </c>
      <c r="I77" s="1">
        <v>30.17</v>
      </c>
    </row>
    <row r="78" spans="4:9" x14ac:dyDescent="0.3">
      <c r="D78">
        <v>1980</v>
      </c>
      <c r="E78" s="1">
        <v>2.74</v>
      </c>
      <c r="F78" s="1">
        <v>4.09</v>
      </c>
      <c r="G78" s="1">
        <v>1.69</v>
      </c>
      <c r="H78" s="1">
        <v>25.96</v>
      </c>
      <c r="I78" s="1">
        <v>30.78</v>
      </c>
    </row>
    <row r="79" spans="4:9" x14ac:dyDescent="0.3">
      <c r="D79">
        <v>1981</v>
      </c>
      <c r="E79" s="1">
        <v>2.74</v>
      </c>
      <c r="F79" s="1">
        <v>2.2799999999999998</v>
      </c>
      <c r="G79" s="1">
        <v>-0.08</v>
      </c>
      <c r="H79" s="1">
        <v>26.35</v>
      </c>
      <c r="I79" s="1">
        <v>34.93</v>
      </c>
    </row>
    <row r="80" spans="4:9" x14ac:dyDescent="0.3">
      <c r="D80">
        <v>1982</v>
      </c>
      <c r="E80" s="1">
        <v>2.74</v>
      </c>
      <c r="F80" s="1">
        <v>0.95</v>
      </c>
      <c r="G80" s="1">
        <v>-1.38</v>
      </c>
      <c r="H80" s="1">
        <v>24.03</v>
      </c>
      <c r="I80" s="1">
        <v>37.11</v>
      </c>
    </row>
    <row r="81" spans="4:9" x14ac:dyDescent="0.3">
      <c r="D81">
        <v>1983</v>
      </c>
      <c r="E81" s="1">
        <v>2.74</v>
      </c>
      <c r="F81" s="1">
        <v>1.57</v>
      </c>
      <c r="G81" s="1">
        <v>-0.77</v>
      </c>
      <c r="H81" s="1">
        <v>16.64</v>
      </c>
      <c r="I81" s="1">
        <v>39.5</v>
      </c>
    </row>
    <row r="82" spans="4:9" x14ac:dyDescent="0.3">
      <c r="D82">
        <v>1984</v>
      </c>
      <c r="E82" s="1">
        <v>2.74</v>
      </c>
      <c r="F82" s="1">
        <v>3.35</v>
      </c>
      <c r="G82" s="1">
        <v>0.97</v>
      </c>
      <c r="H82" s="1">
        <v>18.28</v>
      </c>
      <c r="I82" s="1">
        <v>39.81</v>
      </c>
    </row>
    <row r="83" spans="4:9" x14ac:dyDescent="0.3">
      <c r="D83">
        <v>1985</v>
      </c>
      <c r="E83" s="1">
        <v>2.74</v>
      </c>
      <c r="F83" s="1">
        <v>3.11</v>
      </c>
      <c r="G83" s="1">
        <v>0.73</v>
      </c>
      <c r="H83" s="1">
        <v>22.45</v>
      </c>
      <c r="I83" s="1">
        <v>40.729999999999997</v>
      </c>
    </row>
    <row r="84" spans="4:9" x14ac:dyDescent="0.3">
      <c r="D84">
        <v>1986</v>
      </c>
      <c r="E84" s="1">
        <v>2.0099999999999998</v>
      </c>
      <c r="F84" s="1">
        <v>5.82</v>
      </c>
      <c r="G84" s="1">
        <v>3.61</v>
      </c>
      <c r="H84" s="1">
        <v>20.95</v>
      </c>
      <c r="I84" s="1">
        <v>40.159999999999997</v>
      </c>
    </row>
    <row r="85" spans="4:9" x14ac:dyDescent="0.3">
      <c r="D85">
        <v>1987</v>
      </c>
      <c r="E85" s="1">
        <v>2.0099999999999998</v>
      </c>
      <c r="F85" s="1">
        <v>5.37</v>
      </c>
      <c r="G85" s="1">
        <v>3.16</v>
      </c>
      <c r="H85" s="1">
        <v>24.02</v>
      </c>
      <c r="I85" s="1">
        <v>40.590000000000003</v>
      </c>
    </row>
    <row r="86" spans="4:9" x14ac:dyDescent="0.3">
      <c r="D86">
        <v>1988</v>
      </c>
      <c r="E86" s="1">
        <v>2.0099999999999998</v>
      </c>
      <c r="F86" s="1">
        <v>4.0599999999999996</v>
      </c>
      <c r="G86" s="1">
        <v>1.88</v>
      </c>
      <c r="H86" s="1">
        <v>28.12</v>
      </c>
      <c r="I86" s="1">
        <v>41.61</v>
      </c>
    </row>
    <row r="87" spans="4:9" x14ac:dyDescent="0.3">
      <c r="D87">
        <v>1989</v>
      </c>
      <c r="E87" s="1">
        <v>2.0099999999999998</v>
      </c>
      <c r="F87" s="1">
        <v>3.41</v>
      </c>
      <c r="G87" s="1">
        <v>1.25</v>
      </c>
      <c r="H87" s="1">
        <v>26.12</v>
      </c>
      <c r="I87" s="1">
        <v>42.02</v>
      </c>
    </row>
    <row r="88" spans="4:9" x14ac:dyDescent="0.3">
      <c r="D88">
        <v>1990</v>
      </c>
      <c r="E88" s="1">
        <v>2.0099999999999998</v>
      </c>
      <c r="F88" s="1">
        <v>4.28</v>
      </c>
      <c r="G88" s="1">
        <v>2.1</v>
      </c>
      <c r="H88" s="1">
        <v>32.369999999999997</v>
      </c>
      <c r="I88" s="1">
        <v>43.51</v>
      </c>
    </row>
    <row r="89" spans="4:9" x14ac:dyDescent="0.3">
      <c r="D89">
        <v>1991</v>
      </c>
      <c r="E89" s="1">
        <v>2.0099999999999998</v>
      </c>
      <c r="F89" s="1">
        <v>2</v>
      </c>
      <c r="G89" s="1">
        <v>-0.13</v>
      </c>
      <c r="H89" s="1">
        <v>26.82</v>
      </c>
      <c r="I89" s="1">
        <v>46.09</v>
      </c>
    </row>
    <row r="90" spans="4:9" x14ac:dyDescent="0.3">
      <c r="D90">
        <v>1992</v>
      </c>
      <c r="E90" s="1">
        <v>2.0099999999999998</v>
      </c>
      <c r="F90" s="1">
        <v>4.04</v>
      </c>
      <c r="G90" s="1">
        <v>1.87</v>
      </c>
      <c r="H90" s="1">
        <v>25.14</v>
      </c>
      <c r="I90" s="1">
        <v>37.159999999999997</v>
      </c>
    </row>
    <row r="91" spans="4:9" x14ac:dyDescent="0.3">
      <c r="D91">
        <v>1993</v>
      </c>
      <c r="E91" s="1">
        <v>2.0099999999999998</v>
      </c>
      <c r="F91" s="1">
        <v>5.39</v>
      </c>
      <c r="G91" s="1">
        <v>3.18</v>
      </c>
      <c r="H91" s="1">
        <v>22.61</v>
      </c>
      <c r="I91" s="1">
        <v>35.450000000000003</v>
      </c>
    </row>
    <row r="92" spans="4:9" x14ac:dyDescent="0.3">
      <c r="D92">
        <v>1994</v>
      </c>
      <c r="E92" s="1">
        <v>2.0099999999999998</v>
      </c>
      <c r="F92" s="1">
        <v>5.81</v>
      </c>
      <c r="G92" s="1">
        <v>5.56</v>
      </c>
      <c r="H92" s="1">
        <v>22.6</v>
      </c>
      <c r="I92" s="1">
        <v>40.22</v>
      </c>
    </row>
    <row r="93" spans="4:9" x14ac:dyDescent="0.3">
      <c r="D93">
        <v>1995</v>
      </c>
      <c r="E93" s="1">
        <v>2.0099999999999998</v>
      </c>
      <c r="F93" s="1">
        <v>5.83</v>
      </c>
      <c r="G93" s="1">
        <v>3.61</v>
      </c>
      <c r="H93" s="1">
        <v>19.47</v>
      </c>
      <c r="I93" s="1">
        <v>41.8</v>
      </c>
    </row>
    <row r="94" spans="4:9" x14ac:dyDescent="0.3">
      <c r="D94">
        <v>1996</v>
      </c>
      <c r="E94" s="1">
        <v>2.0099999999999998</v>
      </c>
      <c r="F94" s="1">
        <v>2.0499999999999998</v>
      </c>
      <c r="G94" s="1">
        <v>-0.09</v>
      </c>
      <c r="H94" s="1">
        <v>21.64</v>
      </c>
      <c r="I94" s="1">
        <v>41.13</v>
      </c>
    </row>
    <row r="95" spans="4:9" x14ac:dyDescent="0.3">
      <c r="D95">
        <v>1997</v>
      </c>
      <c r="E95" s="1">
        <v>2.0099999999999998</v>
      </c>
      <c r="F95" s="1">
        <v>3.06</v>
      </c>
      <c r="G95" s="1">
        <v>0.9</v>
      </c>
      <c r="H95" s="1">
        <v>17.68</v>
      </c>
      <c r="I95" s="1">
        <v>34.04</v>
      </c>
    </row>
    <row r="96" spans="4:9" x14ac:dyDescent="0.3">
      <c r="D96">
        <v>1998</v>
      </c>
      <c r="E96" s="1">
        <v>1.4972906456743873</v>
      </c>
      <c r="F96" s="1">
        <v>0.60000000000000053</v>
      </c>
      <c r="G96" s="1">
        <v>-0.88405379095960468</v>
      </c>
      <c r="H96" s="1">
        <v>16.7</v>
      </c>
      <c r="I96" s="1">
        <v>33.5</v>
      </c>
    </row>
    <row r="97" spans="4:9" x14ac:dyDescent="0.3">
      <c r="D97">
        <v>1999</v>
      </c>
      <c r="E97" s="1">
        <v>1.4759480478722331</v>
      </c>
      <c r="F97" s="1">
        <v>-4.2000000000000037</v>
      </c>
      <c r="G97" s="1">
        <v>-5.593392480742887</v>
      </c>
      <c r="H97" s="1">
        <v>9.23</v>
      </c>
      <c r="I97" s="1">
        <v>16</v>
      </c>
    </row>
    <row r="98" spans="4:9" x14ac:dyDescent="0.3">
      <c r="D98">
        <v>2000</v>
      </c>
      <c r="E98" s="1">
        <v>1.4524721602078072</v>
      </c>
      <c r="F98" s="1">
        <v>2.7400000000000091</v>
      </c>
      <c r="G98" s="1">
        <v>1.2690945941258081</v>
      </c>
      <c r="H98" s="1">
        <v>8.75</v>
      </c>
      <c r="I98" s="1">
        <v>12</v>
      </c>
    </row>
    <row r="99" spans="4:9" x14ac:dyDescent="0.3">
      <c r="D99">
        <v>2001</v>
      </c>
      <c r="E99" s="1">
        <v>1.4302035420019843</v>
      </c>
      <c r="F99" s="1">
        <v>1.7249491350181279</v>
      </c>
      <c r="G99" s="1">
        <v>0.29058957068355262</v>
      </c>
      <c r="H99" s="1">
        <v>7.65</v>
      </c>
      <c r="I99" s="1">
        <v>10</v>
      </c>
    </row>
    <row r="100" spans="4:9" x14ac:dyDescent="0.3">
      <c r="D100">
        <v>2002</v>
      </c>
      <c r="E100" s="1">
        <v>1.4143585254018376</v>
      </c>
      <c r="F100" s="1">
        <v>2.5039804654986009</v>
      </c>
      <c r="G100" s="1">
        <v>1.0744257084896569</v>
      </c>
      <c r="H100" s="1">
        <v>6.99</v>
      </c>
      <c r="I100" s="1">
        <v>5.3</v>
      </c>
    </row>
    <row r="101" spans="4:9" x14ac:dyDescent="0.3">
      <c r="D101">
        <v>2003</v>
      </c>
      <c r="E101" s="1">
        <v>1.4045685265756225</v>
      </c>
      <c r="F101" s="1">
        <v>3.9182719036082947</v>
      </c>
      <c r="G101" s="1">
        <v>2.4788857282834309</v>
      </c>
      <c r="H101" s="1">
        <v>6.49</v>
      </c>
      <c r="I101" s="1">
        <v>7.3</v>
      </c>
    </row>
    <row r="102" spans="4:9" x14ac:dyDescent="0.3">
      <c r="D102">
        <v>2004</v>
      </c>
      <c r="E102" s="1">
        <v>1.3903619678382384</v>
      </c>
      <c r="F102" s="1">
        <v>5.3330220674539186</v>
      </c>
      <c r="G102" s="1">
        <v>3.8885945597731508</v>
      </c>
      <c r="H102" s="1">
        <v>5.5</v>
      </c>
      <c r="I102" s="1">
        <v>6.8</v>
      </c>
    </row>
    <row r="103" spans="4:9" x14ac:dyDescent="0.3">
      <c r="D103">
        <v>2005</v>
      </c>
      <c r="E103" s="1">
        <v>1.7974215796350057</v>
      </c>
      <c r="F103" s="1">
        <v>5.4381217781030333</v>
      </c>
      <c r="G103" s="1">
        <v>3.57641690916497</v>
      </c>
      <c r="H103" s="1">
        <v>4.8499999999999996</v>
      </c>
      <c r="I103" s="1">
        <v>6.5</v>
      </c>
    </row>
    <row r="104" spans="4:9" x14ac:dyDescent="0.3">
      <c r="D104">
        <v>2006</v>
      </c>
      <c r="E104" s="1">
        <v>1.2233654892437551</v>
      </c>
      <c r="F104" s="1">
        <v>6.1974423253895239</v>
      </c>
      <c r="G104" s="1">
        <v>4.9139611315080378</v>
      </c>
      <c r="H104" s="1">
        <v>4.4800000000000004</v>
      </c>
      <c r="I104" s="1">
        <v>6.8</v>
      </c>
    </row>
    <row r="105" spans="4:9" x14ac:dyDescent="0.3">
      <c r="D105">
        <v>2007</v>
      </c>
      <c r="E105" s="1">
        <v>1.1708450685508298</v>
      </c>
      <c r="F105" s="1">
        <v>6.30809378672883</v>
      </c>
      <c r="G105" s="1">
        <v>5.0777955988181356</v>
      </c>
      <c r="H105" s="1">
        <v>5.69</v>
      </c>
      <c r="I105" s="1">
        <v>9.3000000000000007</v>
      </c>
    </row>
    <row r="106" spans="4:9" x14ac:dyDescent="0.3">
      <c r="D106">
        <v>2008</v>
      </c>
      <c r="E106" s="1">
        <v>1.1121107025642063</v>
      </c>
      <c r="F106" s="1">
        <v>3.0931911193727846</v>
      </c>
      <c r="G106" s="1">
        <v>1.959290932652169</v>
      </c>
      <c r="H106" s="1">
        <v>7.67</v>
      </c>
      <c r="I106" s="1">
        <v>10</v>
      </c>
    </row>
    <row r="107" spans="4:9" x14ac:dyDescent="0.3">
      <c r="D107">
        <v>2009</v>
      </c>
      <c r="E107" s="1">
        <v>1.081562605414188</v>
      </c>
      <c r="F107" s="1">
        <v>1.4159440020502956</v>
      </c>
      <c r="G107" s="1">
        <v>0.33080354915113741</v>
      </c>
      <c r="H107" s="1">
        <v>2</v>
      </c>
      <c r="I107" s="1">
        <v>4.5</v>
      </c>
    </row>
    <row r="108" spans="4:9" x14ac:dyDescent="0.3">
      <c r="D108">
        <v>2010</v>
      </c>
      <c r="E108" s="1">
        <v>1.0599591437691958</v>
      </c>
      <c r="F108" s="1">
        <v>4.3336983581054422</v>
      </c>
      <c r="G108" s="1">
        <v>3.2394028674392894</v>
      </c>
      <c r="H108" s="1">
        <v>3.17</v>
      </c>
      <c r="I108" s="1">
        <v>3</v>
      </c>
    </row>
    <row r="109" spans="4:9" x14ac:dyDescent="0.3">
      <c r="D109">
        <v>2011</v>
      </c>
      <c r="E109" s="1">
        <v>1.0063591077970502</v>
      </c>
      <c r="F109" s="1">
        <v>6.6168727764960744</v>
      </c>
      <c r="G109" s="1">
        <v>5.5546143017701555</v>
      </c>
      <c r="H109" s="1">
        <v>3.73</v>
      </c>
      <c r="I109" s="1">
        <v>4.5</v>
      </c>
    </row>
    <row r="110" spans="4:9" x14ac:dyDescent="0.3">
      <c r="D110">
        <v>2012</v>
      </c>
      <c r="E110" s="1">
        <v>0.94120038548897167</v>
      </c>
      <c r="F110" s="1">
        <v>3.8546560713572431</v>
      </c>
      <c r="G110" s="1">
        <v>2.8862899140706944</v>
      </c>
      <c r="H110" s="1">
        <v>2.44</v>
      </c>
      <c r="I110" s="1">
        <v>5</v>
      </c>
    </row>
    <row r="111" spans="4:9" x14ac:dyDescent="0.3">
      <c r="D111">
        <v>2013</v>
      </c>
      <c r="E111" s="1">
        <v>0.89614437386198453</v>
      </c>
      <c r="F111" s="1">
        <v>5.3135704711314125</v>
      </c>
      <c r="G111" s="1">
        <v>4.3781911833033371</v>
      </c>
      <c r="H111" s="1">
        <v>1.94</v>
      </c>
      <c r="I111" s="1">
        <v>3.3</v>
      </c>
    </row>
    <row r="112" spans="4:9" x14ac:dyDescent="0.3">
      <c r="D112">
        <v>2014</v>
      </c>
      <c r="E112" s="1">
        <v>0.8731135856465233</v>
      </c>
      <c r="F112" s="1">
        <v>4.4053999110228448</v>
      </c>
      <c r="G112" s="1">
        <v>3.5017123986930576</v>
      </c>
      <c r="H112" s="1">
        <v>3.66</v>
      </c>
      <c r="I112" s="1">
        <v>4.5</v>
      </c>
    </row>
    <row r="113" spans="4:9" x14ac:dyDescent="0.3">
      <c r="D113">
        <v>2015</v>
      </c>
      <c r="E113" s="1">
        <v>0.89052301251137944</v>
      </c>
      <c r="F113" s="1">
        <v>3.0776133681185369</v>
      </c>
      <c r="G113" s="1">
        <v>2.1677857248652899</v>
      </c>
      <c r="H113" s="1">
        <v>6.77</v>
      </c>
      <c r="I113" s="1">
        <v>4.5</v>
      </c>
    </row>
    <row r="114" spans="4:9" x14ac:dyDescent="0.3">
      <c r="D114">
        <v>2016</v>
      </c>
      <c r="E114" s="1">
        <v>1.0100083780052671</v>
      </c>
      <c r="F114" s="1">
        <v>2.1889197487348522</v>
      </c>
      <c r="G114" s="1">
        <v>1.167123327341768</v>
      </c>
      <c r="H114" s="1">
        <v>5.75</v>
      </c>
      <c r="I114" s="1">
        <v>7.8</v>
      </c>
    </row>
    <row r="115" spans="4:9" x14ac:dyDescent="0.3">
      <c r="D115">
        <v>2017</v>
      </c>
      <c r="E115" s="1">
        <v>1.0821138003709985</v>
      </c>
      <c r="F115" s="1">
        <v>1.3852014777625765</v>
      </c>
      <c r="G115" s="1">
        <v>0.2998430345354075</v>
      </c>
      <c r="H115" s="1">
        <v>4.09</v>
      </c>
      <c r="I115" s="1">
        <v>5.3</v>
      </c>
    </row>
    <row r="116" spans="4:9" x14ac:dyDescent="0.3">
      <c r="D116">
        <v>2018</v>
      </c>
      <c r="E116" s="1">
        <v>1.7949116565139311</v>
      </c>
      <c r="F116" s="1">
        <v>2.4726672171758945</v>
      </c>
      <c r="G116" s="1">
        <v>0.6658049500046781</v>
      </c>
      <c r="H116" s="1">
        <v>3.18</v>
      </c>
      <c r="I116" s="1">
        <v>4.3</v>
      </c>
    </row>
    <row r="117" spans="4:9" x14ac:dyDescent="0.3">
      <c r="D117">
        <v>2019</v>
      </c>
      <c r="E117" s="1">
        <v>2.33</v>
      </c>
      <c r="F117" s="1">
        <v>3.1264885135016796</v>
      </c>
      <c r="G117" s="1">
        <v>0.7523173822999274</v>
      </c>
      <c r="H117" s="1">
        <v>3.8</v>
      </c>
      <c r="I117" s="1">
        <v>4.3</v>
      </c>
    </row>
    <row r="118" spans="4:9" x14ac:dyDescent="0.3">
      <c r="D118">
        <v>2020</v>
      </c>
      <c r="E118" s="1">
        <v>1.9773916252349144</v>
      </c>
      <c r="F118" s="1">
        <v>-6.8</v>
      </c>
      <c r="G118" s="1">
        <v>-8.6071936978851742</v>
      </c>
      <c r="H118" s="1">
        <v>1.61</v>
      </c>
      <c r="I118" s="1">
        <v>1.8</v>
      </c>
    </row>
    <row r="119" spans="4:9" x14ac:dyDescent="0.3">
      <c r="D119">
        <v>2021</v>
      </c>
      <c r="E119" s="1">
        <v>1.3441362281870761</v>
      </c>
      <c r="F119" s="1">
        <v>10.7</v>
      </c>
      <c r="G119" s="1">
        <v>9.1331024332501833</v>
      </c>
      <c r="H119" s="1">
        <v>5.62</v>
      </c>
      <c r="I119" s="1">
        <v>3</v>
      </c>
    </row>
    <row r="120" spans="4:9" x14ac:dyDescent="0.3">
      <c r="D120">
        <v>2022</v>
      </c>
      <c r="E120" s="1">
        <v>1.0969275349191454</v>
      </c>
      <c r="F120" s="1">
        <v>7.5</v>
      </c>
      <c r="G120" s="1">
        <v>5.1466177973447103</v>
      </c>
      <c r="H120" s="1">
        <v>13.2</v>
      </c>
      <c r="I120" s="1">
        <v>11</v>
      </c>
    </row>
    <row r="121" spans="4:9" x14ac:dyDescent="0.3">
      <c r="D121">
        <v>2023</v>
      </c>
      <c r="E121" s="1">
        <v>1</v>
      </c>
      <c r="F121" s="1">
        <v>0.9</v>
      </c>
      <c r="G121" s="1">
        <v>-9.9999999999999978E-2</v>
      </c>
      <c r="H121" s="1">
        <v>9.3000000000000007</v>
      </c>
      <c r="I121" s="1">
        <v>13.03</v>
      </c>
    </row>
    <row r="122" spans="4:9" x14ac:dyDescent="0.3">
      <c r="D122">
        <v>2024</v>
      </c>
      <c r="E122" s="1">
        <v>0.9</v>
      </c>
      <c r="F122" s="1">
        <v>1.5</v>
      </c>
      <c r="G122" s="1">
        <v>0.5</v>
      </c>
      <c r="H122" s="1">
        <v>5.5</v>
      </c>
      <c r="I122" s="1">
        <v>12.5</v>
      </c>
    </row>
    <row r="123" spans="4:9" x14ac:dyDescent="0.3">
      <c r="E123" s="1">
        <f>SUM(E4:E122)</f>
        <v>261.65329769328633</v>
      </c>
      <c r="F123" s="1">
        <f t="shared" ref="F123:G123" si="0">SUM(F4:F122)</f>
        <v>520.25810449662981</v>
      </c>
      <c r="G123" s="1">
        <f t="shared" si="0"/>
        <v>264.07802362798083</v>
      </c>
    </row>
    <row r="124" spans="4:9" x14ac:dyDescent="0.3">
      <c r="E124" s="1">
        <v>119</v>
      </c>
      <c r="F124" s="1">
        <v>119</v>
      </c>
      <c r="G124" s="1">
        <v>119</v>
      </c>
    </row>
    <row r="125" spans="4:9" x14ac:dyDescent="0.3">
      <c r="E125" s="1">
        <f>+E123/E124</f>
        <v>2.198767207506608</v>
      </c>
      <c r="F125" s="1">
        <f t="shared" ref="F125:G125" si="1">+F123/F124</f>
        <v>4.371916844509494</v>
      </c>
      <c r="G125" s="1">
        <f t="shared" si="1"/>
        <v>2.2191430556973177</v>
      </c>
    </row>
    <row r="130" spans="4:5" x14ac:dyDescent="0.3">
      <c r="E130" t="s">
        <v>3</v>
      </c>
    </row>
    <row r="131" spans="4:5" x14ac:dyDescent="0.3">
      <c r="D131">
        <v>1906</v>
      </c>
      <c r="E131" s="1">
        <v>-8.3699999999999992</v>
      </c>
    </row>
    <row r="132" spans="4:5" x14ac:dyDescent="0.3">
      <c r="D132">
        <v>1907</v>
      </c>
      <c r="E132" s="1">
        <v>-13.16</v>
      </c>
    </row>
    <row r="133" spans="4:5" x14ac:dyDescent="0.3">
      <c r="D133">
        <v>1908</v>
      </c>
      <c r="E133" s="1">
        <v>11.23</v>
      </c>
    </row>
    <row r="134" spans="4:5" x14ac:dyDescent="0.3">
      <c r="D134">
        <v>1909</v>
      </c>
      <c r="E134" s="1">
        <v>6.44</v>
      </c>
    </row>
    <row r="135" spans="4:5" x14ac:dyDescent="0.3">
      <c r="D135">
        <v>1910</v>
      </c>
      <c r="E135" s="1">
        <v>-4.59</v>
      </c>
    </row>
    <row r="136" spans="4:5" x14ac:dyDescent="0.3">
      <c r="D136">
        <v>1911</v>
      </c>
      <c r="E136" s="1">
        <v>9.49</v>
      </c>
    </row>
    <row r="137" spans="4:5" x14ac:dyDescent="0.3">
      <c r="D137">
        <v>1912</v>
      </c>
      <c r="E137" s="1">
        <v>19.61</v>
      </c>
    </row>
    <row r="138" spans="4:5" x14ac:dyDescent="0.3">
      <c r="D138">
        <v>1913</v>
      </c>
      <c r="E138" s="1">
        <v>-5.66</v>
      </c>
    </row>
    <row r="139" spans="4:5" x14ac:dyDescent="0.3">
      <c r="D139">
        <v>1914</v>
      </c>
      <c r="E139" s="1">
        <v>-8.61</v>
      </c>
    </row>
    <row r="140" spans="4:5" x14ac:dyDescent="0.3">
      <c r="D140">
        <v>1915</v>
      </c>
      <c r="E140" s="1">
        <v>14.51</v>
      </c>
    </row>
    <row r="141" spans="4:5" x14ac:dyDescent="0.3">
      <c r="D141">
        <v>1916</v>
      </c>
      <c r="E141" s="1">
        <v>-4.8600000000000003</v>
      </c>
    </row>
    <row r="142" spans="4:5" x14ac:dyDescent="0.3">
      <c r="D142">
        <v>1917</v>
      </c>
      <c r="E142" s="1">
        <v>1.75</v>
      </c>
    </row>
    <row r="143" spans="4:5" x14ac:dyDescent="0.3">
      <c r="D143">
        <v>1918</v>
      </c>
      <c r="E143" s="1">
        <v>0.72</v>
      </c>
    </row>
    <row r="144" spans="4:5" x14ac:dyDescent="0.3">
      <c r="D144">
        <v>1919</v>
      </c>
      <c r="E144" s="1">
        <v>11.15</v>
      </c>
    </row>
    <row r="145" spans="4:5" x14ac:dyDescent="0.3">
      <c r="D145">
        <v>1920</v>
      </c>
      <c r="E145" s="1">
        <v>16.25</v>
      </c>
    </row>
    <row r="146" spans="4:5" x14ac:dyDescent="0.3">
      <c r="D146">
        <v>1921</v>
      </c>
      <c r="E146" s="1">
        <v>-9.19</v>
      </c>
    </row>
    <row r="147" spans="4:5" x14ac:dyDescent="0.3">
      <c r="D147">
        <v>1922</v>
      </c>
      <c r="E147" s="1">
        <v>-0.89</v>
      </c>
    </row>
    <row r="148" spans="4:5" x14ac:dyDescent="0.3">
      <c r="D148">
        <v>1923</v>
      </c>
      <c r="E148" s="1">
        <v>7.21</v>
      </c>
    </row>
    <row r="149" spans="4:5" x14ac:dyDescent="0.3">
      <c r="D149">
        <v>1924</v>
      </c>
      <c r="E149" s="1">
        <v>9</v>
      </c>
    </row>
    <row r="150" spans="4:5" x14ac:dyDescent="0.3">
      <c r="D150">
        <v>1925</v>
      </c>
      <c r="E150" s="1">
        <v>10.09</v>
      </c>
    </row>
    <row r="151" spans="4:5" x14ac:dyDescent="0.3">
      <c r="D151">
        <v>1926</v>
      </c>
      <c r="E151" s="1">
        <v>12.5</v>
      </c>
    </row>
    <row r="152" spans="4:5" x14ac:dyDescent="0.3">
      <c r="D152">
        <v>1927</v>
      </c>
      <c r="E152" s="1">
        <v>11.85</v>
      </c>
    </row>
    <row r="153" spans="4:5" x14ac:dyDescent="0.3">
      <c r="D153">
        <v>1928</v>
      </c>
      <c r="E153" s="1">
        <v>7.28</v>
      </c>
    </row>
    <row r="154" spans="4:5" x14ac:dyDescent="0.3">
      <c r="D154">
        <v>1929</v>
      </c>
      <c r="E154" s="1">
        <v>-11.73</v>
      </c>
    </row>
    <row r="155" spans="4:5" x14ac:dyDescent="0.3">
      <c r="D155">
        <v>1930</v>
      </c>
      <c r="E155" s="1">
        <v>-21.68</v>
      </c>
    </row>
    <row r="156" spans="4:5" x14ac:dyDescent="0.3">
      <c r="D156">
        <v>1931</v>
      </c>
      <c r="E156" s="1">
        <v>-13.39</v>
      </c>
    </row>
    <row r="157" spans="4:5" x14ac:dyDescent="0.3">
      <c r="D157">
        <v>1932</v>
      </c>
      <c r="E157" s="1">
        <v>-19.59</v>
      </c>
    </row>
    <row r="158" spans="4:5" x14ac:dyDescent="0.3">
      <c r="D158">
        <v>1933</v>
      </c>
      <c r="E158" s="1">
        <v>-1.28</v>
      </c>
    </row>
    <row r="159" spans="4:5" x14ac:dyDescent="0.3">
      <c r="D159">
        <v>1934</v>
      </c>
      <c r="E159" s="1">
        <v>16.88</v>
      </c>
    </row>
    <row r="160" spans="4:5" x14ac:dyDescent="0.3">
      <c r="D160">
        <v>1935</v>
      </c>
      <c r="E160" s="1">
        <v>-2.2200000000000002</v>
      </c>
    </row>
    <row r="161" spans="1:6" x14ac:dyDescent="0.3">
      <c r="D161">
        <v>1936</v>
      </c>
      <c r="E161" s="1">
        <v>10.23</v>
      </c>
    </row>
    <row r="162" spans="1:6" x14ac:dyDescent="0.3">
      <c r="D162">
        <v>1937</v>
      </c>
      <c r="E162" s="1">
        <v>12.37</v>
      </c>
    </row>
    <row r="163" spans="1:6" x14ac:dyDescent="0.3">
      <c r="D163">
        <v>1938</v>
      </c>
      <c r="E163" s="1">
        <v>0.92</v>
      </c>
    </row>
    <row r="164" spans="1:6" x14ac:dyDescent="0.3">
      <c r="D164">
        <v>1939</v>
      </c>
      <c r="E164" s="1">
        <v>4.41</v>
      </c>
    </row>
    <row r="165" spans="1:6" x14ac:dyDescent="0.3">
      <c r="D165">
        <v>1940</v>
      </c>
      <c r="E165" s="1">
        <v>-3.13</v>
      </c>
    </row>
    <row r="166" spans="1:6" x14ac:dyDescent="0.3">
      <c r="A166">
        <f>+C166/B166</f>
        <v>1.7816666666666663</v>
      </c>
      <c r="B166">
        <v>36</v>
      </c>
      <c r="C166" s="1">
        <f>SUM(E131:E166)</f>
        <v>64.139999999999986</v>
      </c>
      <c r="D166">
        <v>1941</v>
      </c>
      <c r="E166" s="1">
        <v>-1.4</v>
      </c>
      <c r="F166">
        <v>59</v>
      </c>
    </row>
    <row r="167" spans="1:6" x14ac:dyDescent="0.3">
      <c r="D167">
        <v>1942</v>
      </c>
      <c r="E167" s="1">
        <v>8.67</v>
      </c>
      <c r="F167">
        <v>24</v>
      </c>
    </row>
    <row r="168" spans="1:6" x14ac:dyDescent="0.3">
      <c r="D168">
        <v>1943</v>
      </c>
      <c r="E168" s="1">
        <v>15.88</v>
      </c>
      <c r="F168">
        <f>SUM(F166:F167)</f>
        <v>83</v>
      </c>
    </row>
    <row r="169" spans="1:6" x14ac:dyDescent="0.3">
      <c r="D169">
        <v>1944</v>
      </c>
      <c r="E169" s="1">
        <v>20.309999999999999</v>
      </c>
    </row>
    <row r="170" spans="1:6" x14ac:dyDescent="0.3">
      <c r="D170">
        <v>1945</v>
      </c>
      <c r="E170" s="1">
        <v>11.33</v>
      </c>
    </row>
    <row r="171" spans="1:6" x14ac:dyDescent="0.3">
      <c r="D171">
        <v>1946</v>
      </c>
      <c r="E171" s="1">
        <v>9.2899999999999991</v>
      </c>
    </row>
    <row r="172" spans="1:6" x14ac:dyDescent="0.3">
      <c r="D172">
        <v>1947</v>
      </c>
      <c r="E172" s="1">
        <v>18.190000000000001</v>
      </c>
    </row>
    <row r="173" spans="1:6" x14ac:dyDescent="0.3">
      <c r="D173">
        <v>1948</v>
      </c>
      <c r="E173" s="1">
        <v>16.41</v>
      </c>
    </row>
    <row r="174" spans="1:6" x14ac:dyDescent="0.3">
      <c r="D174">
        <v>1949</v>
      </c>
      <c r="E174" s="1">
        <v>6.66</v>
      </c>
    </row>
    <row r="175" spans="1:6" x14ac:dyDescent="0.3">
      <c r="D175">
        <v>1950</v>
      </c>
      <c r="E175" s="1">
        <v>20.12</v>
      </c>
    </row>
    <row r="176" spans="1:6" x14ac:dyDescent="0.3">
      <c r="D176">
        <v>1951</v>
      </c>
      <c r="E176" s="1">
        <v>9.34</v>
      </c>
    </row>
    <row r="177" spans="4:5" x14ac:dyDescent="0.3">
      <c r="D177">
        <v>1952</v>
      </c>
      <c r="E177" s="1">
        <v>-2.37</v>
      </c>
    </row>
    <row r="178" spans="4:5" x14ac:dyDescent="0.3">
      <c r="D178">
        <v>1953</v>
      </c>
      <c r="E178" s="1">
        <v>7.37</v>
      </c>
    </row>
    <row r="179" spans="4:5" x14ac:dyDescent="0.3">
      <c r="D179">
        <v>1954</v>
      </c>
      <c r="E179" s="1">
        <v>8.67</v>
      </c>
    </row>
    <row r="180" spans="4:5" x14ac:dyDescent="0.3">
      <c r="D180">
        <v>1955</v>
      </c>
      <c r="E180" s="1">
        <v>2.21</v>
      </c>
    </row>
    <row r="181" spans="4:5" x14ac:dyDescent="0.3">
      <c r="D181">
        <v>1956</v>
      </c>
      <c r="E181" s="1">
        <v>7.82</v>
      </c>
    </row>
    <row r="182" spans="4:5" x14ac:dyDescent="0.3">
      <c r="D182">
        <v>1957</v>
      </c>
      <c r="E182" s="1">
        <v>20.23</v>
      </c>
    </row>
    <row r="183" spans="4:5" x14ac:dyDescent="0.3">
      <c r="D183">
        <v>1958</v>
      </c>
      <c r="E183" s="1">
        <v>8.1</v>
      </c>
    </row>
    <row r="184" spans="4:5" x14ac:dyDescent="0.3">
      <c r="D184">
        <v>1959</v>
      </c>
      <c r="E184" s="1">
        <v>7.86</v>
      </c>
    </row>
    <row r="185" spans="4:5" x14ac:dyDescent="0.3">
      <c r="D185">
        <v>1960</v>
      </c>
      <c r="E185" s="1">
        <v>7.22</v>
      </c>
    </row>
    <row r="186" spans="4:5" x14ac:dyDescent="0.3">
      <c r="D186">
        <v>1961</v>
      </c>
      <c r="E186" s="1">
        <v>5.9</v>
      </c>
    </row>
    <row r="187" spans="4:5" x14ac:dyDescent="0.3">
      <c r="D187">
        <v>1962</v>
      </c>
      <c r="E187" s="1">
        <v>6.41</v>
      </c>
    </row>
    <row r="188" spans="4:5" x14ac:dyDescent="0.3">
      <c r="D188">
        <v>1963</v>
      </c>
      <c r="E188" s="1">
        <v>32.56</v>
      </c>
    </row>
    <row r="189" spans="4:5" x14ac:dyDescent="0.3">
      <c r="D189">
        <v>1964</v>
      </c>
      <c r="E189" s="1">
        <v>8.92</v>
      </c>
    </row>
    <row r="190" spans="4:5" x14ac:dyDescent="0.3">
      <c r="D190">
        <v>1965</v>
      </c>
      <c r="E190" s="1">
        <v>14.55</v>
      </c>
    </row>
    <row r="191" spans="4:5" x14ac:dyDescent="0.3">
      <c r="D191">
        <v>1966</v>
      </c>
      <c r="E191" s="1">
        <v>12.98</v>
      </c>
    </row>
    <row r="192" spans="4:5" x14ac:dyDescent="0.3">
      <c r="D192">
        <v>1967</v>
      </c>
      <c r="E192" s="1">
        <v>7.3</v>
      </c>
    </row>
    <row r="193" spans="4:5" x14ac:dyDescent="0.3">
      <c r="D193">
        <v>1968</v>
      </c>
      <c r="E193" s="1">
        <v>6.55</v>
      </c>
    </row>
    <row r="194" spans="4:5" x14ac:dyDescent="0.3">
      <c r="D194">
        <v>1969</v>
      </c>
      <c r="E194" s="1">
        <v>8.6</v>
      </c>
    </row>
    <row r="195" spans="4:5" x14ac:dyDescent="0.3">
      <c r="D195">
        <v>1970</v>
      </c>
      <c r="E195" s="1">
        <v>6.78</v>
      </c>
    </row>
    <row r="196" spans="4:5" x14ac:dyDescent="0.3">
      <c r="D196">
        <v>1971</v>
      </c>
      <c r="E196" s="1">
        <v>13.62</v>
      </c>
    </row>
    <row r="197" spans="4:5" x14ac:dyDescent="0.3">
      <c r="D197">
        <v>1972</v>
      </c>
      <c r="E197" s="1">
        <v>14.01</v>
      </c>
    </row>
    <row r="198" spans="4:5" x14ac:dyDescent="0.3">
      <c r="D198">
        <v>1973</v>
      </c>
      <c r="E198" s="1">
        <v>23.53</v>
      </c>
    </row>
    <row r="199" spans="4:5" x14ac:dyDescent="0.3">
      <c r="D199">
        <v>1974</v>
      </c>
      <c r="E199" s="1">
        <v>26.04</v>
      </c>
    </row>
    <row r="200" spans="4:5" x14ac:dyDescent="0.3">
      <c r="D200">
        <v>1975</v>
      </c>
      <c r="E200" s="1">
        <v>17.7</v>
      </c>
    </row>
    <row r="201" spans="4:5" x14ac:dyDescent="0.3">
      <c r="D201">
        <v>1976</v>
      </c>
      <c r="E201" s="1">
        <v>25.68</v>
      </c>
    </row>
    <row r="202" spans="4:5" x14ac:dyDescent="0.3">
      <c r="D202">
        <v>1977</v>
      </c>
      <c r="E202" s="1">
        <v>28.37</v>
      </c>
    </row>
    <row r="203" spans="4:5" x14ac:dyDescent="0.3">
      <c r="D203">
        <v>1978</v>
      </c>
      <c r="E203" s="1">
        <v>18.77</v>
      </c>
    </row>
    <row r="204" spans="4:5" x14ac:dyDescent="0.3">
      <c r="D204">
        <v>1979</v>
      </c>
      <c r="E204" s="1">
        <v>28.8</v>
      </c>
    </row>
    <row r="205" spans="4:5" x14ac:dyDescent="0.3">
      <c r="D205">
        <v>1980</v>
      </c>
      <c r="E205" s="1">
        <v>25.96</v>
      </c>
    </row>
    <row r="206" spans="4:5" x14ac:dyDescent="0.3">
      <c r="D206">
        <v>1981</v>
      </c>
      <c r="E206" s="1">
        <v>26.35</v>
      </c>
    </row>
    <row r="207" spans="4:5" x14ac:dyDescent="0.3">
      <c r="D207">
        <v>1982</v>
      </c>
      <c r="E207" s="1">
        <v>24.03</v>
      </c>
    </row>
    <row r="208" spans="4:5" x14ac:dyDescent="0.3">
      <c r="D208">
        <v>1983</v>
      </c>
      <c r="E208" s="1">
        <v>16.64</v>
      </c>
    </row>
    <row r="209" spans="4:5" x14ac:dyDescent="0.3">
      <c r="D209">
        <v>1984</v>
      </c>
      <c r="E209" s="1">
        <v>18.28</v>
      </c>
    </row>
    <row r="210" spans="4:5" x14ac:dyDescent="0.3">
      <c r="D210">
        <v>1985</v>
      </c>
      <c r="E210" s="1">
        <v>22.45</v>
      </c>
    </row>
    <row r="211" spans="4:5" x14ac:dyDescent="0.3">
      <c r="D211">
        <v>1986</v>
      </c>
      <c r="E211" s="1">
        <v>20.95</v>
      </c>
    </row>
    <row r="212" spans="4:5" x14ac:dyDescent="0.3">
      <c r="D212">
        <v>1987</v>
      </c>
      <c r="E212" s="1">
        <v>24.02</v>
      </c>
    </row>
    <row r="213" spans="4:5" x14ac:dyDescent="0.3">
      <c r="D213">
        <v>1988</v>
      </c>
      <c r="E213" s="1">
        <v>28.12</v>
      </c>
    </row>
    <row r="214" spans="4:5" x14ac:dyDescent="0.3">
      <c r="D214">
        <v>1989</v>
      </c>
      <c r="E214" s="1">
        <v>26.12</v>
      </c>
    </row>
    <row r="215" spans="4:5" x14ac:dyDescent="0.3">
      <c r="D215">
        <v>1990</v>
      </c>
      <c r="E215" s="1">
        <v>32.369999999999997</v>
      </c>
    </row>
    <row r="216" spans="4:5" x14ac:dyDescent="0.3">
      <c r="D216">
        <v>1991</v>
      </c>
      <c r="E216" s="1">
        <v>26.82</v>
      </c>
    </row>
    <row r="217" spans="4:5" x14ac:dyDescent="0.3">
      <c r="D217">
        <v>1992</v>
      </c>
      <c r="E217" s="1">
        <v>25.14</v>
      </c>
    </row>
    <row r="218" spans="4:5" x14ac:dyDescent="0.3">
      <c r="D218">
        <v>1993</v>
      </c>
      <c r="E218" s="1">
        <v>22.61</v>
      </c>
    </row>
    <row r="219" spans="4:5" x14ac:dyDescent="0.3">
      <c r="D219">
        <v>1994</v>
      </c>
      <c r="E219" s="1">
        <v>22.6</v>
      </c>
    </row>
    <row r="220" spans="4:5" x14ac:dyDescent="0.3">
      <c r="D220">
        <v>1995</v>
      </c>
      <c r="E220" s="1">
        <v>19.47</v>
      </c>
    </row>
    <row r="221" spans="4:5" x14ac:dyDescent="0.3">
      <c r="D221">
        <v>1996</v>
      </c>
      <c r="E221" s="1">
        <v>21.64</v>
      </c>
    </row>
    <row r="222" spans="4:5" x14ac:dyDescent="0.3">
      <c r="D222">
        <v>1997</v>
      </c>
      <c r="E222" s="1">
        <v>17.68</v>
      </c>
    </row>
    <row r="223" spans="4:5" x14ac:dyDescent="0.3">
      <c r="D223">
        <v>1998</v>
      </c>
      <c r="E223" s="1">
        <v>16.7</v>
      </c>
    </row>
    <row r="224" spans="4:5" x14ac:dyDescent="0.3">
      <c r="D224">
        <v>1999</v>
      </c>
      <c r="E224" s="1">
        <v>9.23</v>
      </c>
    </row>
    <row r="225" spans="4:5" x14ac:dyDescent="0.3">
      <c r="D225">
        <v>2000</v>
      </c>
      <c r="E225" s="1">
        <v>8.75</v>
      </c>
    </row>
    <row r="226" spans="4:5" x14ac:dyDescent="0.3">
      <c r="D226">
        <v>2001</v>
      </c>
      <c r="E226" s="1">
        <v>7.65</v>
      </c>
    </row>
    <row r="227" spans="4:5" x14ac:dyDescent="0.3">
      <c r="D227">
        <v>2002</v>
      </c>
      <c r="E227" s="1">
        <v>6.99</v>
      </c>
    </row>
    <row r="228" spans="4:5" x14ac:dyDescent="0.3">
      <c r="D228">
        <v>2003</v>
      </c>
      <c r="E228" s="1">
        <v>6.49</v>
      </c>
    </row>
    <row r="229" spans="4:5" x14ac:dyDescent="0.3">
      <c r="D229">
        <v>2004</v>
      </c>
      <c r="E229" s="1">
        <v>5.5</v>
      </c>
    </row>
    <row r="230" spans="4:5" x14ac:dyDescent="0.3">
      <c r="D230">
        <v>2005</v>
      </c>
      <c r="E230" s="1">
        <v>4.8499999999999996</v>
      </c>
    </row>
    <row r="231" spans="4:5" x14ac:dyDescent="0.3">
      <c r="D231">
        <v>2006</v>
      </c>
      <c r="E231" s="1">
        <v>4.4800000000000004</v>
      </c>
    </row>
    <row r="232" spans="4:5" x14ac:dyDescent="0.3">
      <c r="D232">
        <v>2007</v>
      </c>
      <c r="E232" s="1">
        <v>5.69</v>
      </c>
    </row>
    <row r="233" spans="4:5" x14ac:dyDescent="0.3">
      <c r="D233">
        <v>2008</v>
      </c>
      <c r="E233" s="1">
        <v>7.67</v>
      </c>
    </row>
    <row r="234" spans="4:5" x14ac:dyDescent="0.3">
      <c r="D234">
        <v>2009</v>
      </c>
      <c r="E234" s="1">
        <v>2</v>
      </c>
    </row>
    <row r="235" spans="4:5" x14ac:dyDescent="0.3">
      <c r="D235">
        <v>2010</v>
      </c>
      <c r="E235" s="1">
        <v>3.17</v>
      </c>
    </row>
    <row r="236" spans="4:5" x14ac:dyDescent="0.3">
      <c r="D236">
        <v>2011</v>
      </c>
      <c r="E236" s="1">
        <v>3.73</v>
      </c>
    </row>
    <row r="237" spans="4:5" x14ac:dyDescent="0.3">
      <c r="D237">
        <v>2012</v>
      </c>
      <c r="E237" s="1">
        <v>2.44</v>
      </c>
    </row>
    <row r="238" spans="4:5" x14ac:dyDescent="0.3">
      <c r="D238">
        <v>2013</v>
      </c>
      <c r="E238" s="1">
        <v>1.94</v>
      </c>
    </row>
    <row r="239" spans="4:5" x14ac:dyDescent="0.3">
      <c r="D239">
        <v>2014</v>
      </c>
      <c r="E239" s="1">
        <v>3.66</v>
      </c>
    </row>
    <row r="240" spans="4:5" x14ac:dyDescent="0.3">
      <c r="D240">
        <v>2015</v>
      </c>
      <c r="E240" s="1">
        <v>6.77</v>
      </c>
    </row>
    <row r="241" spans="1:5" x14ac:dyDescent="0.3">
      <c r="D241">
        <v>2016</v>
      </c>
      <c r="E241" s="1">
        <v>5.75</v>
      </c>
    </row>
    <row r="242" spans="1:5" x14ac:dyDescent="0.3">
      <c r="D242">
        <v>2017</v>
      </c>
      <c r="E242" s="1">
        <v>4.09</v>
      </c>
    </row>
    <row r="243" spans="1:5" x14ac:dyDescent="0.3">
      <c r="D243">
        <v>2018</v>
      </c>
      <c r="E243" s="1">
        <v>3.18</v>
      </c>
    </row>
    <row r="244" spans="1:5" x14ac:dyDescent="0.3">
      <c r="D244">
        <v>2019</v>
      </c>
      <c r="E244" s="1">
        <v>3.8</v>
      </c>
    </row>
    <row r="245" spans="1:5" x14ac:dyDescent="0.3">
      <c r="D245">
        <v>2020</v>
      </c>
      <c r="E245" s="1">
        <v>1.61</v>
      </c>
    </row>
    <row r="246" spans="1:5" x14ac:dyDescent="0.3">
      <c r="D246">
        <v>2021</v>
      </c>
      <c r="E246" s="1">
        <v>5.62</v>
      </c>
    </row>
    <row r="247" spans="1:5" x14ac:dyDescent="0.3">
      <c r="D247">
        <v>2022</v>
      </c>
      <c r="E247" s="1">
        <v>13.2</v>
      </c>
    </row>
    <row r="248" spans="1:5" x14ac:dyDescent="0.3">
      <c r="D248">
        <v>2023</v>
      </c>
      <c r="E248" s="1">
        <v>9.3000000000000007</v>
      </c>
    </row>
    <row r="249" spans="1:5" x14ac:dyDescent="0.3">
      <c r="A249">
        <f>+C249/B249</f>
        <v>13.149277108433736</v>
      </c>
      <c r="B249">
        <v>83</v>
      </c>
      <c r="C249" s="1">
        <f>SUM(E167:E249)</f>
        <v>1091.3900000000001</v>
      </c>
      <c r="D249">
        <v>2024</v>
      </c>
      <c r="E249" s="1">
        <v>5.5</v>
      </c>
    </row>
    <row r="251" spans="1:5" x14ac:dyDescent="0.3">
      <c r="E251" t="s">
        <v>2</v>
      </c>
    </row>
    <row r="252" spans="1:5" x14ac:dyDescent="0.3">
      <c r="D252">
        <v>1906</v>
      </c>
      <c r="E252" s="1">
        <v>0.88</v>
      </c>
    </row>
    <row r="253" spans="1:5" x14ac:dyDescent="0.3">
      <c r="D253">
        <v>1907</v>
      </c>
      <c r="E253" s="1">
        <v>4.5999999999999996</v>
      </c>
    </row>
    <row r="254" spans="1:5" x14ac:dyDescent="0.3">
      <c r="D254">
        <v>1908</v>
      </c>
      <c r="E254" s="1">
        <v>3.59</v>
      </c>
    </row>
    <row r="255" spans="1:5" x14ac:dyDescent="0.3">
      <c r="D255">
        <v>1909</v>
      </c>
      <c r="E255" s="1">
        <v>3.29</v>
      </c>
    </row>
    <row r="256" spans="1:5" x14ac:dyDescent="0.3">
      <c r="D256">
        <v>1910</v>
      </c>
      <c r="E256" s="1">
        <v>3.67</v>
      </c>
    </row>
    <row r="257" spans="4:5" x14ac:dyDescent="0.3">
      <c r="D257">
        <v>1911</v>
      </c>
      <c r="E257" s="1">
        <v>2.97</v>
      </c>
    </row>
    <row r="258" spans="4:5" x14ac:dyDescent="0.3">
      <c r="D258">
        <v>1912</v>
      </c>
      <c r="E258" s="1">
        <v>2.93</v>
      </c>
    </row>
    <row r="259" spans="4:5" x14ac:dyDescent="0.3">
      <c r="D259">
        <v>1913</v>
      </c>
      <c r="E259" s="1">
        <v>2.37</v>
      </c>
    </row>
    <row r="260" spans="4:5" x14ac:dyDescent="0.3">
      <c r="D260">
        <v>1914</v>
      </c>
      <c r="E260" s="1">
        <v>1.81</v>
      </c>
    </row>
    <row r="261" spans="4:5" x14ac:dyDescent="0.3">
      <c r="D261">
        <v>1915</v>
      </c>
      <c r="E261" s="1">
        <v>2.62</v>
      </c>
    </row>
    <row r="262" spans="4:5" x14ac:dyDescent="0.3">
      <c r="D262">
        <v>1916</v>
      </c>
      <c r="E262" s="1">
        <v>3.14</v>
      </c>
    </row>
    <row r="263" spans="4:5" x14ac:dyDescent="0.3">
      <c r="D263">
        <v>1917</v>
      </c>
      <c r="E263" s="1">
        <v>2.11</v>
      </c>
    </row>
    <row r="264" spans="4:5" x14ac:dyDescent="0.3">
      <c r="D264">
        <v>1918</v>
      </c>
      <c r="E264" s="1">
        <v>3.54</v>
      </c>
    </row>
    <row r="265" spans="4:5" x14ac:dyDescent="0.3">
      <c r="D265">
        <v>1919</v>
      </c>
      <c r="E265" s="1">
        <v>6.16</v>
      </c>
    </row>
    <row r="266" spans="4:5" x14ac:dyDescent="0.3">
      <c r="D266">
        <v>1920</v>
      </c>
      <c r="E266" s="1">
        <v>4.72</v>
      </c>
    </row>
    <row r="267" spans="4:5" x14ac:dyDescent="0.3">
      <c r="D267">
        <v>1921</v>
      </c>
      <c r="E267" s="1">
        <v>3.66</v>
      </c>
    </row>
    <row r="268" spans="4:5" x14ac:dyDescent="0.3">
      <c r="D268">
        <v>1922</v>
      </c>
      <c r="E268" s="1">
        <v>4.66</v>
      </c>
    </row>
    <row r="269" spans="4:5" x14ac:dyDescent="0.3">
      <c r="D269">
        <v>1923</v>
      </c>
      <c r="E269" s="1">
        <v>4.2699999999999996</v>
      </c>
    </row>
    <row r="270" spans="4:5" x14ac:dyDescent="0.3">
      <c r="D270">
        <v>1924</v>
      </c>
      <c r="E270" s="1">
        <v>3.59</v>
      </c>
    </row>
    <row r="271" spans="4:5" x14ac:dyDescent="0.3">
      <c r="D271">
        <v>1925</v>
      </c>
      <c r="E271" s="1">
        <v>3.31</v>
      </c>
    </row>
    <row r="272" spans="4:5" x14ac:dyDescent="0.3">
      <c r="D272">
        <v>1926</v>
      </c>
      <c r="E272" s="1">
        <v>7.38</v>
      </c>
    </row>
    <row r="273" spans="4:5" x14ac:dyDescent="0.3">
      <c r="D273">
        <v>1927</v>
      </c>
      <c r="E273" s="1">
        <v>6.85</v>
      </c>
    </row>
    <row r="274" spans="4:5" x14ac:dyDescent="0.3">
      <c r="D274">
        <v>1928</v>
      </c>
      <c r="E274" s="1">
        <v>5.22</v>
      </c>
    </row>
    <row r="275" spans="4:5" x14ac:dyDescent="0.3">
      <c r="D275">
        <v>1929</v>
      </c>
      <c r="E275" s="1">
        <v>1.55</v>
      </c>
    </row>
    <row r="276" spans="4:5" x14ac:dyDescent="0.3">
      <c r="D276">
        <v>1930</v>
      </c>
      <c r="E276" s="1">
        <v>-2.82</v>
      </c>
    </row>
    <row r="277" spans="4:5" x14ac:dyDescent="0.3">
      <c r="D277">
        <v>1931</v>
      </c>
      <c r="E277" s="1">
        <v>-3.55</v>
      </c>
    </row>
    <row r="278" spans="4:5" x14ac:dyDescent="0.3">
      <c r="D278">
        <v>1932</v>
      </c>
      <c r="E278" s="1">
        <v>4.5199999999999996</v>
      </c>
    </row>
    <row r="279" spans="4:5" x14ac:dyDescent="0.3">
      <c r="D279">
        <v>1933</v>
      </c>
      <c r="E279" s="1">
        <v>3.53</v>
      </c>
    </row>
    <row r="280" spans="4:5" x14ac:dyDescent="0.3">
      <c r="D280">
        <v>1934</v>
      </c>
      <c r="E280" s="1">
        <v>4.1900000000000004</v>
      </c>
    </row>
    <row r="281" spans="4:5" x14ac:dyDescent="0.3">
      <c r="D281">
        <v>1935</v>
      </c>
      <c r="E281" s="1">
        <v>0.42</v>
      </c>
    </row>
    <row r="282" spans="4:5" x14ac:dyDescent="0.3">
      <c r="D282">
        <v>1936</v>
      </c>
      <c r="E282" s="1">
        <v>3.2</v>
      </c>
    </row>
    <row r="283" spans="4:5" x14ac:dyDescent="0.3">
      <c r="D283">
        <v>1937</v>
      </c>
      <c r="E283" s="1">
        <v>-0.46</v>
      </c>
    </row>
    <row r="284" spans="4:5" x14ac:dyDescent="0.3">
      <c r="D284">
        <v>1938</v>
      </c>
      <c r="E284" s="1">
        <v>4.4000000000000004</v>
      </c>
    </row>
    <row r="285" spans="4:5" x14ac:dyDescent="0.3">
      <c r="D285">
        <v>1939</v>
      </c>
      <c r="E285" s="1">
        <v>3.61</v>
      </c>
    </row>
    <row r="286" spans="4:5" x14ac:dyDescent="0.3">
      <c r="D286">
        <v>1940</v>
      </c>
      <c r="E286" s="1">
        <v>-0.27</v>
      </c>
    </row>
    <row r="287" spans="4:5" x14ac:dyDescent="0.3">
      <c r="D287">
        <v>1941</v>
      </c>
      <c r="E287" s="1">
        <v>-0.74</v>
      </c>
    </row>
    <row r="288" spans="4:5" x14ac:dyDescent="0.3">
      <c r="D288">
        <v>1942</v>
      </c>
      <c r="E288" s="1">
        <v>-2.1800000000000002</v>
      </c>
    </row>
    <row r="289" spans="4:5" x14ac:dyDescent="0.3">
      <c r="D289">
        <v>1943</v>
      </c>
      <c r="E289" s="1">
        <v>-1.98</v>
      </c>
    </row>
    <row r="290" spans="4:5" x14ac:dyDescent="0.3">
      <c r="D290">
        <v>1944</v>
      </c>
      <c r="E290" s="1">
        <v>4.22</v>
      </c>
    </row>
    <row r="291" spans="4:5" x14ac:dyDescent="0.3">
      <c r="D291">
        <v>1945</v>
      </c>
      <c r="E291" s="1">
        <v>2.2000000000000002</v>
      </c>
    </row>
    <row r="292" spans="4:5" x14ac:dyDescent="0.3">
      <c r="D292">
        <v>1946</v>
      </c>
      <c r="E292" s="1">
        <v>7</v>
      </c>
    </row>
    <row r="293" spans="4:5" x14ac:dyDescent="0.3">
      <c r="D293">
        <v>1947</v>
      </c>
      <c r="E293" s="1">
        <v>1.41</v>
      </c>
    </row>
    <row r="294" spans="4:5" x14ac:dyDescent="0.3">
      <c r="D294">
        <v>1948</v>
      </c>
      <c r="E294" s="1">
        <v>0.39</v>
      </c>
    </row>
    <row r="295" spans="4:5" x14ac:dyDescent="0.3">
      <c r="D295">
        <v>1949</v>
      </c>
      <c r="E295" s="1">
        <v>6.14</v>
      </c>
    </row>
    <row r="296" spans="4:5" x14ac:dyDescent="0.3">
      <c r="D296">
        <v>1950</v>
      </c>
      <c r="E296" s="1">
        <v>-1.3</v>
      </c>
    </row>
    <row r="297" spans="4:5" x14ac:dyDescent="0.3">
      <c r="D297">
        <v>1951</v>
      </c>
      <c r="E297" s="1">
        <v>0.35</v>
      </c>
    </row>
    <row r="298" spans="4:5" x14ac:dyDescent="0.3">
      <c r="D298">
        <v>1952</v>
      </c>
      <c r="E298" s="1">
        <v>3.23</v>
      </c>
    </row>
    <row r="299" spans="4:5" x14ac:dyDescent="0.3">
      <c r="D299">
        <v>1953</v>
      </c>
      <c r="E299" s="1">
        <v>2.0099999999999998</v>
      </c>
    </row>
    <row r="300" spans="4:5" x14ac:dyDescent="0.3">
      <c r="D300">
        <v>1954</v>
      </c>
      <c r="E300" s="1">
        <v>4.0199999999999996</v>
      </c>
    </row>
    <row r="301" spans="4:5" x14ac:dyDescent="0.3">
      <c r="D301">
        <v>1955</v>
      </c>
      <c r="E301" s="1">
        <v>0.91</v>
      </c>
    </row>
    <row r="302" spans="4:5" x14ac:dyDescent="0.3">
      <c r="D302">
        <v>1956</v>
      </c>
      <c r="E302" s="1">
        <v>1.68</v>
      </c>
    </row>
    <row r="303" spans="4:5" x14ac:dyDescent="0.3">
      <c r="D303">
        <v>1957</v>
      </c>
      <c r="E303" s="1">
        <v>0.34</v>
      </c>
    </row>
    <row r="304" spans="4:5" x14ac:dyDescent="0.3">
      <c r="D304">
        <v>1958</v>
      </c>
      <c r="E304" s="1">
        <v>-1.0900000000000001</v>
      </c>
    </row>
    <row r="305" spans="4:5" x14ac:dyDescent="0.3">
      <c r="D305">
        <v>1959</v>
      </c>
      <c r="E305" s="1">
        <v>4.0199999999999996</v>
      </c>
    </row>
    <row r="306" spans="4:5" x14ac:dyDescent="0.3">
      <c r="D306">
        <v>1960</v>
      </c>
      <c r="E306" s="1">
        <v>0.95</v>
      </c>
    </row>
    <row r="307" spans="4:5" x14ac:dyDescent="0.3">
      <c r="D307">
        <v>1961</v>
      </c>
      <c r="E307" s="1">
        <v>2.0499999999999998</v>
      </c>
    </row>
    <row r="308" spans="4:5" x14ac:dyDescent="0.3">
      <c r="D308">
        <v>1962</v>
      </c>
      <c r="E308" s="1">
        <v>2.15</v>
      </c>
    </row>
    <row r="309" spans="4:5" x14ac:dyDescent="0.3">
      <c r="D309">
        <v>1963</v>
      </c>
      <c r="E309" s="1">
        <v>0.18</v>
      </c>
    </row>
    <row r="310" spans="4:5" x14ac:dyDescent="0.3">
      <c r="D310">
        <v>1964</v>
      </c>
      <c r="E310" s="1">
        <v>2.92</v>
      </c>
    </row>
    <row r="311" spans="4:5" x14ac:dyDescent="0.3">
      <c r="D311">
        <v>1965</v>
      </c>
      <c r="E311" s="1">
        <v>1.0900000000000001</v>
      </c>
    </row>
    <row r="312" spans="4:5" x14ac:dyDescent="0.3">
      <c r="D312">
        <v>1966</v>
      </c>
      <c r="E312" s="1">
        <v>2.59</v>
      </c>
    </row>
    <row r="313" spans="4:5" x14ac:dyDescent="0.3">
      <c r="D313">
        <v>1967</v>
      </c>
      <c r="E313" s="1">
        <v>0.79</v>
      </c>
    </row>
    <row r="314" spans="4:5" x14ac:dyDescent="0.3">
      <c r="D314">
        <v>1968</v>
      </c>
      <c r="E314" s="1">
        <v>3.26</v>
      </c>
    </row>
    <row r="315" spans="4:5" x14ac:dyDescent="0.3">
      <c r="D315">
        <v>1969</v>
      </c>
      <c r="E315" s="1">
        <v>3.35</v>
      </c>
    </row>
    <row r="316" spans="4:5" x14ac:dyDescent="0.3">
      <c r="D316">
        <v>1970</v>
      </c>
      <c r="E316" s="1">
        <v>3.73</v>
      </c>
    </row>
    <row r="317" spans="4:5" x14ac:dyDescent="0.3">
      <c r="D317">
        <v>1971</v>
      </c>
      <c r="E317" s="1">
        <v>2.98</v>
      </c>
    </row>
    <row r="318" spans="4:5" x14ac:dyDescent="0.3">
      <c r="D318">
        <v>1972</v>
      </c>
      <c r="E318" s="1">
        <v>4.6399999999999997</v>
      </c>
    </row>
    <row r="319" spans="4:5" x14ac:dyDescent="0.3">
      <c r="D319">
        <v>1973</v>
      </c>
      <c r="E319" s="1">
        <v>3.72</v>
      </c>
    </row>
    <row r="320" spans="4:5" x14ac:dyDescent="0.3">
      <c r="D320">
        <v>1974</v>
      </c>
      <c r="E320" s="1">
        <v>3.31</v>
      </c>
    </row>
    <row r="321" spans="4:5" x14ac:dyDescent="0.3">
      <c r="D321">
        <v>1975</v>
      </c>
      <c r="E321" s="1">
        <v>-0.04</v>
      </c>
    </row>
    <row r="322" spans="4:5" x14ac:dyDescent="0.3">
      <c r="D322">
        <v>1976</v>
      </c>
      <c r="E322" s="1">
        <v>2.31</v>
      </c>
    </row>
    <row r="323" spans="4:5" x14ac:dyDescent="0.3">
      <c r="D323">
        <v>1977</v>
      </c>
      <c r="E323" s="1">
        <v>1.76</v>
      </c>
    </row>
    <row r="324" spans="4:5" x14ac:dyDescent="0.3">
      <c r="D324">
        <v>1978</v>
      </c>
      <c r="E324" s="1">
        <v>5.97</v>
      </c>
    </row>
    <row r="325" spans="4:5" x14ac:dyDescent="0.3">
      <c r="D325">
        <v>1979</v>
      </c>
      <c r="E325" s="1">
        <v>2.95</v>
      </c>
    </row>
    <row r="326" spans="4:5" x14ac:dyDescent="0.3">
      <c r="D326">
        <v>1980</v>
      </c>
      <c r="E326" s="1">
        <v>1.69</v>
      </c>
    </row>
    <row r="327" spans="4:5" x14ac:dyDescent="0.3">
      <c r="D327">
        <v>1981</v>
      </c>
      <c r="E327" s="1">
        <v>-0.08</v>
      </c>
    </row>
    <row r="328" spans="4:5" x14ac:dyDescent="0.3">
      <c r="D328">
        <v>1982</v>
      </c>
      <c r="E328" s="1">
        <v>-1.38</v>
      </c>
    </row>
    <row r="329" spans="4:5" x14ac:dyDescent="0.3">
      <c r="D329">
        <v>1983</v>
      </c>
      <c r="E329" s="1">
        <v>-0.77</v>
      </c>
    </row>
    <row r="330" spans="4:5" x14ac:dyDescent="0.3">
      <c r="D330">
        <v>1984</v>
      </c>
      <c r="E330" s="1">
        <v>0.97</v>
      </c>
    </row>
    <row r="331" spans="4:5" x14ac:dyDescent="0.3">
      <c r="D331">
        <v>1985</v>
      </c>
      <c r="E331" s="1">
        <v>0.73</v>
      </c>
    </row>
    <row r="332" spans="4:5" x14ac:dyDescent="0.3">
      <c r="D332">
        <v>1986</v>
      </c>
      <c r="E332" s="1">
        <v>3.61</v>
      </c>
    </row>
    <row r="333" spans="4:5" x14ac:dyDescent="0.3">
      <c r="D333">
        <v>1987</v>
      </c>
      <c r="E333" s="1">
        <v>3.16</v>
      </c>
    </row>
    <row r="334" spans="4:5" x14ac:dyDescent="0.3">
      <c r="D334">
        <v>1988</v>
      </c>
      <c r="E334" s="1">
        <v>1.88</v>
      </c>
    </row>
    <row r="335" spans="4:5" x14ac:dyDescent="0.3">
      <c r="D335">
        <v>1989</v>
      </c>
      <c r="E335" s="1">
        <v>1.25</v>
      </c>
    </row>
    <row r="336" spans="4:5" x14ac:dyDescent="0.3">
      <c r="D336">
        <v>1990</v>
      </c>
      <c r="E336" s="1">
        <v>2.1</v>
      </c>
    </row>
    <row r="337" spans="4:5" x14ac:dyDescent="0.3">
      <c r="D337">
        <v>1991</v>
      </c>
      <c r="E337" s="1">
        <v>-0.13</v>
      </c>
    </row>
    <row r="338" spans="4:5" x14ac:dyDescent="0.3">
      <c r="D338">
        <v>1992</v>
      </c>
      <c r="E338" s="1">
        <v>1.87</v>
      </c>
    </row>
    <row r="339" spans="4:5" x14ac:dyDescent="0.3">
      <c r="D339">
        <v>1993</v>
      </c>
      <c r="E339" s="1">
        <v>3.18</v>
      </c>
    </row>
    <row r="340" spans="4:5" x14ac:dyDescent="0.3">
      <c r="D340">
        <v>1994</v>
      </c>
      <c r="E340" s="1">
        <v>5.56</v>
      </c>
    </row>
    <row r="341" spans="4:5" x14ac:dyDescent="0.3">
      <c r="D341">
        <v>1995</v>
      </c>
      <c r="E341" s="1">
        <v>3.61</v>
      </c>
    </row>
    <row r="342" spans="4:5" x14ac:dyDescent="0.3">
      <c r="D342">
        <v>1996</v>
      </c>
      <c r="E342" s="1">
        <v>-0.09</v>
      </c>
    </row>
    <row r="343" spans="4:5" x14ac:dyDescent="0.3">
      <c r="D343">
        <v>1997</v>
      </c>
      <c r="E343" s="1">
        <v>0.9</v>
      </c>
    </row>
    <row r="344" spans="4:5" x14ac:dyDescent="0.3">
      <c r="D344">
        <v>1998</v>
      </c>
      <c r="E344" s="1">
        <v>-0.88405379095960468</v>
      </c>
    </row>
    <row r="345" spans="4:5" x14ac:dyDescent="0.3">
      <c r="D345">
        <v>1999</v>
      </c>
      <c r="E345" s="1">
        <v>-5.593392480742887</v>
      </c>
    </row>
    <row r="346" spans="4:5" x14ac:dyDescent="0.3">
      <c r="D346">
        <v>2000</v>
      </c>
      <c r="E346" s="1">
        <v>1.2690945941258081</v>
      </c>
    </row>
    <row r="347" spans="4:5" x14ac:dyDescent="0.3">
      <c r="D347">
        <v>2001</v>
      </c>
      <c r="E347" s="1">
        <v>0.29058957068355262</v>
      </c>
    </row>
    <row r="348" spans="4:5" x14ac:dyDescent="0.3">
      <c r="D348">
        <v>2002</v>
      </c>
      <c r="E348" s="1">
        <v>1.0744257084896569</v>
      </c>
    </row>
    <row r="349" spans="4:5" x14ac:dyDescent="0.3">
      <c r="D349">
        <v>2003</v>
      </c>
      <c r="E349" s="1">
        <v>2.4788857282834309</v>
      </c>
    </row>
    <row r="350" spans="4:5" x14ac:dyDescent="0.3">
      <c r="D350">
        <v>2004</v>
      </c>
      <c r="E350" s="1">
        <v>3.8885945597731508</v>
      </c>
    </row>
    <row r="351" spans="4:5" x14ac:dyDescent="0.3">
      <c r="D351">
        <v>2005</v>
      </c>
      <c r="E351" s="1">
        <v>3.57641690916497</v>
      </c>
    </row>
    <row r="352" spans="4:5" x14ac:dyDescent="0.3">
      <c r="D352">
        <v>2006</v>
      </c>
      <c r="E352" s="1">
        <v>4.9139611315080378</v>
      </c>
    </row>
    <row r="353" spans="4:5" x14ac:dyDescent="0.3">
      <c r="D353">
        <v>2007</v>
      </c>
      <c r="E353" s="1">
        <v>5.0777955988181356</v>
      </c>
    </row>
    <row r="354" spans="4:5" x14ac:dyDescent="0.3">
      <c r="D354">
        <v>2008</v>
      </c>
      <c r="E354" s="1">
        <v>1.959290932652169</v>
      </c>
    </row>
    <row r="355" spans="4:5" x14ac:dyDescent="0.3">
      <c r="D355">
        <v>2009</v>
      </c>
      <c r="E355" s="1">
        <v>0.33080354915113741</v>
      </c>
    </row>
    <row r="356" spans="4:5" x14ac:dyDescent="0.3">
      <c r="D356">
        <v>2010</v>
      </c>
      <c r="E356" s="1">
        <v>3.2394028674392894</v>
      </c>
    </row>
    <row r="357" spans="4:5" x14ac:dyDescent="0.3">
      <c r="D357">
        <v>2011</v>
      </c>
      <c r="E357" s="1">
        <v>5.5546143017701555</v>
      </c>
    </row>
    <row r="358" spans="4:5" x14ac:dyDescent="0.3">
      <c r="D358">
        <v>2012</v>
      </c>
      <c r="E358" s="1">
        <v>2.8862899140706944</v>
      </c>
    </row>
    <row r="359" spans="4:5" x14ac:dyDescent="0.3">
      <c r="D359">
        <v>2013</v>
      </c>
      <c r="E359" s="1">
        <v>4.3781911833033371</v>
      </c>
    </row>
    <row r="360" spans="4:5" x14ac:dyDescent="0.3">
      <c r="D360">
        <v>2014</v>
      </c>
      <c r="E360" s="1">
        <v>3.5017123986930576</v>
      </c>
    </row>
    <row r="361" spans="4:5" x14ac:dyDescent="0.3">
      <c r="D361">
        <v>2015</v>
      </c>
      <c r="E361" s="1">
        <v>2.1677857248652899</v>
      </c>
    </row>
    <row r="362" spans="4:5" x14ac:dyDescent="0.3">
      <c r="D362">
        <v>2016</v>
      </c>
      <c r="E362" s="1">
        <v>1.167123327341768</v>
      </c>
    </row>
    <row r="363" spans="4:5" x14ac:dyDescent="0.3">
      <c r="D363">
        <v>2017</v>
      </c>
      <c r="E363" s="1">
        <v>0.2998430345354075</v>
      </c>
    </row>
    <row r="364" spans="4:5" x14ac:dyDescent="0.3">
      <c r="D364">
        <v>2018</v>
      </c>
      <c r="E364" s="1">
        <v>0.6658049500046781</v>
      </c>
    </row>
    <row r="365" spans="4:5" x14ac:dyDescent="0.3">
      <c r="D365">
        <v>2019</v>
      </c>
      <c r="E365" s="1">
        <v>0.7523173822999274</v>
      </c>
    </row>
    <row r="366" spans="4:5" x14ac:dyDescent="0.3">
      <c r="D366">
        <v>2020</v>
      </c>
      <c r="E366" s="1">
        <v>-8.6071936978851742</v>
      </c>
    </row>
    <row r="367" spans="4:5" x14ac:dyDescent="0.3">
      <c r="D367">
        <v>2021</v>
      </c>
      <c r="E367" s="1">
        <v>9.1331024332501833</v>
      </c>
    </row>
    <row r="368" spans="4:5" x14ac:dyDescent="0.3">
      <c r="D368">
        <v>2022</v>
      </c>
      <c r="E368" s="1">
        <v>5.1466177973447103</v>
      </c>
    </row>
    <row r="369" spans="4:5" x14ac:dyDescent="0.3">
      <c r="D369">
        <v>2023</v>
      </c>
      <c r="E369" s="1">
        <v>-9.9999999999999978E-2</v>
      </c>
    </row>
    <row r="370" spans="4:5" x14ac:dyDescent="0.3">
      <c r="D370">
        <v>2024</v>
      </c>
      <c r="E370" s="1">
        <v>0.5</v>
      </c>
    </row>
    <row r="373" spans="4:5" x14ac:dyDescent="0.3">
      <c r="E373" t="s">
        <v>4</v>
      </c>
    </row>
    <row r="374" spans="4:5" x14ac:dyDescent="0.3">
      <c r="D374">
        <v>1906</v>
      </c>
      <c r="E374" s="1">
        <v>12.46</v>
      </c>
    </row>
    <row r="375" spans="4:5" x14ac:dyDescent="0.3">
      <c r="D375">
        <v>1907</v>
      </c>
      <c r="E375" s="1">
        <v>12.46</v>
      </c>
    </row>
    <row r="376" spans="4:5" x14ac:dyDescent="0.3">
      <c r="D376">
        <v>1908</v>
      </c>
      <c r="E376" s="1">
        <v>12.46</v>
      </c>
    </row>
    <row r="377" spans="4:5" x14ac:dyDescent="0.3">
      <c r="D377">
        <v>1909</v>
      </c>
      <c r="E377" s="1">
        <v>12.46</v>
      </c>
    </row>
    <row r="378" spans="4:5" x14ac:dyDescent="0.3">
      <c r="D378">
        <v>1910</v>
      </c>
      <c r="E378" s="1">
        <v>12.46</v>
      </c>
    </row>
    <row r="379" spans="4:5" x14ac:dyDescent="0.3">
      <c r="D379">
        <v>1911</v>
      </c>
      <c r="E379" s="1">
        <v>12.46</v>
      </c>
    </row>
    <row r="380" spans="4:5" x14ac:dyDescent="0.3">
      <c r="D380">
        <v>1912</v>
      </c>
      <c r="E380" s="1">
        <v>12.46</v>
      </c>
    </row>
    <row r="381" spans="4:5" x14ac:dyDescent="0.3">
      <c r="D381">
        <v>1913</v>
      </c>
      <c r="E381" s="1">
        <v>12.46</v>
      </c>
    </row>
    <row r="382" spans="4:5" x14ac:dyDescent="0.3">
      <c r="D382">
        <v>1914</v>
      </c>
      <c r="E382" s="1">
        <v>12.46</v>
      </c>
    </row>
    <row r="383" spans="4:5" x14ac:dyDescent="0.3">
      <c r="D383">
        <v>1915</v>
      </c>
      <c r="E383" s="1">
        <v>12.46</v>
      </c>
    </row>
    <row r="384" spans="4:5" x14ac:dyDescent="0.3">
      <c r="D384">
        <v>1916</v>
      </c>
      <c r="E384" s="1">
        <v>12.46</v>
      </c>
    </row>
    <row r="385" spans="4:5" x14ac:dyDescent="0.3">
      <c r="D385">
        <v>1917</v>
      </c>
      <c r="E385" s="1">
        <v>12.46</v>
      </c>
    </row>
    <row r="386" spans="4:5" x14ac:dyDescent="0.3">
      <c r="D386">
        <v>1918</v>
      </c>
      <c r="E386" s="1">
        <v>12.46</v>
      </c>
    </row>
    <row r="387" spans="4:5" x14ac:dyDescent="0.3">
      <c r="D387">
        <v>1919</v>
      </c>
      <c r="E387" s="1">
        <v>12.46</v>
      </c>
    </row>
    <row r="388" spans="4:5" x14ac:dyDescent="0.3">
      <c r="D388">
        <v>1920</v>
      </c>
      <c r="E388" s="1">
        <v>12.46</v>
      </c>
    </row>
    <row r="389" spans="4:5" x14ac:dyDescent="0.3">
      <c r="D389">
        <v>1921</v>
      </c>
      <c r="E389" s="1">
        <v>12.46</v>
      </c>
    </row>
    <row r="390" spans="4:5" x14ac:dyDescent="0.3">
      <c r="D390">
        <v>1922</v>
      </c>
      <c r="E390" s="1">
        <v>12.46</v>
      </c>
    </row>
    <row r="391" spans="4:5" x14ac:dyDescent="0.3">
      <c r="D391">
        <v>1923</v>
      </c>
      <c r="E391" s="1">
        <v>10.33</v>
      </c>
    </row>
    <row r="392" spans="4:5" x14ac:dyDescent="0.3">
      <c r="D392">
        <v>1924</v>
      </c>
      <c r="E392" s="1">
        <v>10.33</v>
      </c>
    </row>
    <row r="393" spans="4:5" x14ac:dyDescent="0.3">
      <c r="D393">
        <v>1925</v>
      </c>
      <c r="E393" s="1">
        <v>9.27</v>
      </c>
    </row>
    <row r="394" spans="4:5" x14ac:dyDescent="0.3">
      <c r="D394">
        <v>1926</v>
      </c>
      <c r="E394" s="1">
        <v>9.27</v>
      </c>
    </row>
    <row r="395" spans="4:5" x14ac:dyDescent="0.3">
      <c r="D395">
        <v>1927</v>
      </c>
      <c r="E395" s="1">
        <v>9.27</v>
      </c>
    </row>
    <row r="396" spans="4:5" x14ac:dyDescent="0.3">
      <c r="D396">
        <v>1928</v>
      </c>
      <c r="E396" s="1">
        <v>9.48</v>
      </c>
    </row>
    <row r="397" spans="4:5" x14ac:dyDescent="0.3">
      <c r="D397">
        <v>1929</v>
      </c>
      <c r="E397" s="1">
        <v>10.33</v>
      </c>
    </row>
    <row r="398" spans="4:5" x14ac:dyDescent="0.3">
      <c r="D398">
        <v>1930</v>
      </c>
      <c r="E398" s="1">
        <v>11.41</v>
      </c>
    </row>
    <row r="399" spans="4:5" x14ac:dyDescent="0.3">
      <c r="D399">
        <v>1931</v>
      </c>
      <c r="E399" s="1">
        <v>8.2100000000000009</v>
      </c>
    </row>
    <row r="400" spans="4:5" x14ac:dyDescent="0.3">
      <c r="D400">
        <v>1932</v>
      </c>
      <c r="E400" s="1">
        <v>7.16</v>
      </c>
    </row>
    <row r="401" spans="4:5" x14ac:dyDescent="0.3">
      <c r="D401">
        <v>1933</v>
      </c>
      <c r="E401" s="1">
        <v>6.44</v>
      </c>
    </row>
    <row r="402" spans="4:5" x14ac:dyDescent="0.3">
      <c r="D402">
        <v>1934</v>
      </c>
      <c r="E402" s="1">
        <v>6.98</v>
      </c>
    </row>
    <row r="403" spans="4:5" x14ac:dyDescent="0.3">
      <c r="D403">
        <v>1935</v>
      </c>
      <c r="E403" s="1">
        <v>7.89</v>
      </c>
    </row>
    <row r="404" spans="4:5" x14ac:dyDescent="0.3">
      <c r="D404">
        <v>1936</v>
      </c>
      <c r="E404" s="1">
        <v>7.16</v>
      </c>
    </row>
    <row r="405" spans="4:5" x14ac:dyDescent="0.3">
      <c r="D405">
        <v>1937</v>
      </c>
      <c r="E405" s="1">
        <v>8.25</v>
      </c>
    </row>
    <row r="406" spans="4:5" x14ac:dyDescent="0.3">
      <c r="D406">
        <v>1938</v>
      </c>
      <c r="E406" s="1">
        <v>8.52</v>
      </c>
    </row>
    <row r="407" spans="4:5" x14ac:dyDescent="0.3">
      <c r="D407">
        <v>1939</v>
      </c>
      <c r="E407" s="1">
        <v>8.52</v>
      </c>
    </row>
    <row r="408" spans="4:5" x14ac:dyDescent="0.3">
      <c r="D408">
        <v>1940</v>
      </c>
      <c r="E408" s="1">
        <v>7.98</v>
      </c>
    </row>
    <row r="409" spans="4:5" x14ac:dyDescent="0.3">
      <c r="D409">
        <v>1941</v>
      </c>
      <c r="E409" s="1">
        <v>8.52</v>
      </c>
    </row>
    <row r="410" spans="4:5" x14ac:dyDescent="0.3">
      <c r="D410">
        <v>1942</v>
      </c>
      <c r="E410" s="1">
        <v>8.16</v>
      </c>
    </row>
    <row r="411" spans="4:5" x14ac:dyDescent="0.3">
      <c r="D411">
        <v>1943</v>
      </c>
      <c r="E411" s="1">
        <v>7.61</v>
      </c>
    </row>
    <row r="412" spans="4:5" x14ac:dyDescent="0.3">
      <c r="D412">
        <v>1944</v>
      </c>
      <c r="E412" s="1">
        <v>8.52</v>
      </c>
    </row>
    <row r="413" spans="4:5" x14ac:dyDescent="0.3">
      <c r="D413">
        <v>1945</v>
      </c>
      <c r="E413" s="1">
        <v>8.52</v>
      </c>
    </row>
    <row r="414" spans="4:5" x14ac:dyDescent="0.3">
      <c r="D414">
        <v>1946</v>
      </c>
      <c r="E414" s="1">
        <v>8.52</v>
      </c>
    </row>
    <row r="415" spans="4:5" x14ac:dyDescent="0.3">
      <c r="D415">
        <v>1947</v>
      </c>
      <c r="E415" s="1">
        <v>8.43</v>
      </c>
    </row>
    <row r="416" spans="4:5" x14ac:dyDescent="0.3">
      <c r="D416">
        <v>1948</v>
      </c>
      <c r="E416" s="1">
        <v>8.52</v>
      </c>
    </row>
    <row r="417" spans="4:5" x14ac:dyDescent="0.3">
      <c r="D417">
        <v>1949</v>
      </c>
      <c r="E417" s="1">
        <v>8.52</v>
      </c>
    </row>
    <row r="418" spans="4:5" x14ac:dyDescent="0.3">
      <c r="D418">
        <v>1950</v>
      </c>
      <c r="E418" s="1">
        <v>8.89</v>
      </c>
    </row>
    <row r="419" spans="4:5" x14ac:dyDescent="0.3">
      <c r="D419">
        <v>1951</v>
      </c>
      <c r="E419" s="1">
        <v>9.07</v>
      </c>
    </row>
    <row r="420" spans="4:5" x14ac:dyDescent="0.3">
      <c r="D420">
        <v>1952</v>
      </c>
      <c r="E420" s="1">
        <v>8.98</v>
      </c>
    </row>
    <row r="421" spans="4:5" x14ac:dyDescent="0.3">
      <c r="D421">
        <v>1953</v>
      </c>
      <c r="E421" s="1">
        <v>8.89</v>
      </c>
    </row>
    <row r="422" spans="4:5" x14ac:dyDescent="0.3">
      <c r="D422">
        <v>1954</v>
      </c>
      <c r="E422" s="1">
        <v>8.98</v>
      </c>
    </row>
    <row r="423" spans="4:5" x14ac:dyDescent="0.3">
      <c r="D423">
        <v>1955</v>
      </c>
      <c r="E423" s="1">
        <v>8.66</v>
      </c>
    </row>
    <row r="424" spans="4:5" x14ac:dyDescent="0.3">
      <c r="D424">
        <v>1956</v>
      </c>
      <c r="E424" s="1">
        <v>8.91</v>
      </c>
    </row>
    <row r="425" spans="4:5" x14ac:dyDescent="0.3">
      <c r="D425">
        <v>1957</v>
      </c>
      <c r="E425" s="1">
        <v>9.17</v>
      </c>
    </row>
    <row r="426" spans="4:5" x14ac:dyDescent="0.3">
      <c r="D426">
        <v>1958</v>
      </c>
      <c r="E426" s="1">
        <v>10.64</v>
      </c>
    </row>
    <row r="427" spans="4:5" x14ac:dyDescent="0.3">
      <c r="D427">
        <v>1959</v>
      </c>
      <c r="E427" s="1">
        <v>11.48</v>
      </c>
    </row>
    <row r="428" spans="4:5" x14ac:dyDescent="0.3">
      <c r="D428">
        <v>1960</v>
      </c>
      <c r="E428" s="1">
        <v>11.76</v>
      </c>
    </row>
    <row r="429" spans="4:5" x14ac:dyDescent="0.3">
      <c r="D429">
        <v>1961</v>
      </c>
      <c r="E429" s="1">
        <v>11.11</v>
      </c>
    </row>
    <row r="430" spans="4:5" x14ac:dyDescent="0.3">
      <c r="D430">
        <v>1962</v>
      </c>
      <c r="E430" s="1">
        <v>11.11</v>
      </c>
    </row>
    <row r="431" spans="4:5" x14ac:dyDescent="0.3">
      <c r="D431">
        <v>1963</v>
      </c>
      <c r="E431" s="1">
        <v>11.06</v>
      </c>
    </row>
    <row r="432" spans="4:5" x14ac:dyDescent="0.3">
      <c r="D432">
        <v>1964</v>
      </c>
      <c r="E432" s="1">
        <v>12.18</v>
      </c>
    </row>
    <row r="433" spans="4:5" x14ac:dyDescent="0.3">
      <c r="D433">
        <v>1965</v>
      </c>
      <c r="E433" s="1">
        <v>13.36</v>
      </c>
    </row>
    <row r="434" spans="4:5" x14ac:dyDescent="0.3">
      <c r="D434">
        <v>1966</v>
      </c>
      <c r="E434" s="1">
        <v>14.68</v>
      </c>
    </row>
    <row r="435" spans="4:5" x14ac:dyDescent="0.3">
      <c r="D435">
        <v>1967</v>
      </c>
      <c r="E435" s="1">
        <v>14.68</v>
      </c>
    </row>
    <row r="436" spans="4:5" x14ac:dyDescent="0.3">
      <c r="D436">
        <v>1968</v>
      </c>
      <c r="E436" s="1">
        <v>13.64</v>
      </c>
    </row>
    <row r="437" spans="4:5" x14ac:dyDescent="0.3">
      <c r="D437">
        <v>1969</v>
      </c>
      <c r="E437" s="1">
        <v>13.64</v>
      </c>
    </row>
    <row r="438" spans="4:5" x14ac:dyDescent="0.3">
      <c r="D438">
        <v>1970</v>
      </c>
      <c r="E438" s="1">
        <v>13.92</v>
      </c>
    </row>
    <row r="439" spans="4:5" x14ac:dyDescent="0.3">
      <c r="D439">
        <v>1971</v>
      </c>
      <c r="E439" s="1">
        <v>14.94</v>
      </c>
    </row>
    <row r="440" spans="4:5" x14ac:dyDescent="0.3">
      <c r="D440">
        <v>1972</v>
      </c>
      <c r="E440" s="1">
        <v>15.26</v>
      </c>
    </row>
    <row r="441" spans="4:5" x14ac:dyDescent="0.3">
      <c r="D441">
        <v>1973</v>
      </c>
      <c r="E441" s="1">
        <v>15.26</v>
      </c>
    </row>
    <row r="442" spans="4:5" x14ac:dyDescent="0.3">
      <c r="D442">
        <v>1974</v>
      </c>
      <c r="E442" s="1">
        <v>17.32</v>
      </c>
    </row>
    <row r="443" spans="4:5" x14ac:dyDescent="0.3">
      <c r="D443">
        <v>1975</v>
      </c>
      <c r="E443" s="1">
        <v>19.71</v>
      </c>
    </row>
    <row r="444" spans="4:5" x14ac:dyDescent="0.3">
      <c r="D444">
        <v>1976</v>
      </c>
      <c r="E444" s="1">
        <v>20.2</v>
      </c>
    </row>
    <row r="445" spans="4:5" x14ac:dyDescent="0.3">
      <c r="D445">
        <v>1977</v>
      </c>
      <c r="E445" s="1">
        <v>23.01</v>
      </c>
    </row>
    <row r="446" spans="4:5" x14ac:dyDescent="0.3">
      <c r="D446">
        <v>1978</v>
      </c>
      <c r="E446" s="1">
        <v>26.47</v>
      </c>
    </row>
    <row r="447" spans="4:5" x14ac:dyDescent="0.3">
      <c r="D447">
        <v>1979</v>
      </c>
      <c r="E447" s="1">
        <v>30.17</v>
      </c>
    </row>
    <row r="448" spans="4:5" x14ac:dyDescent="0.3">
      <c r="D448">
        <v>1980</v>
      </c>
      <c r="E448" s="1">
        <v>30.78</v>
      </c>
    </row>
    <row r="449" spans="4:5" x14ac:dyDescent="0.3">
      <c r="D449">
        <v>1981</v>
      </c>
      <c r="E449" s="1">
        <v>34.93</v>
      </c>
    </row>
    <row r="450" spans="4:5" x14ac:dyDescent="0.3">
      <c r="D450">
        <v>1982</v>
      </c>
      <c r="E450" s="1">
        <v>37.11</v>
      </c>
    </row>
    <row r="451" spans="4:5" x14ac:dyDescent="0.3">
      <c r="D451">
        <v>1983</v>
      </c>
      <c r="E451" s="1">
        <v>39.5</v>
      </c>
    </row>
    <row r="452" spans="4:5" x14ac:dyDescent="0.3">
      <c r="D452">
        <v>1984</v>
      </c>
      <c r="E452" s="1">
        <v>39.81</v>
      </c>
    </row>
    <row r="453" spans="4:5" x14ac:dyDescent="0.3">
      <c r="D453">
        <v>1985</v>
      </c>
      <c r="E453" s="1">
        <v>40.729999999999997</v>
      </c>
    </row>
    <row r="454" spans="4:5" x14ac:dyDescent="0.3">
      <c r="D454">
        <v>1986</v>
      </c>
      <c r="E454" s="1">
        <v>40.159999999999997</v>
      </c>
    </row>
    <row r="455" spans="4:5" x14ac:dyDescent="0.3">
      <c r="D455">
        <v>1987</v>
      </c>
      <c r="E455" s="1">
        <v>40.590000000000003</v>
      </c>
    </row>
    <row r="456" spans="4:5" x14ac:dyDescent="0.3">
      <c r="D456">
        <v>1988</v>
      </c>
      <c r="E456" s="1">
        <v>41.61</v>
      </c>
    </row>
    <row r="457" spans="4:5" x14ac:dyDescent="0.3">
      <c r="D457">
        <v>1989</v>
      </c>
      <c r="E457" s="1">
        <v>42.02</v>
      </c>
    </row>
    <row r="458" spans="4:5" x14ac:dyDescent="0.3">
      <c r="D458">
        <v>1990</v>
      </c>
      <c r="E458" s="1">
        <v>43.51</v>
      </c>
    </row>
    <row r="459" spans="4:5" x14ac:dyDescent="0.3">
      <c r="D459">
        <v>1991</v>
      </c>
      <c r="E459" s="1">
        <v>46.09</v>
      </c>
    </row>
    <row r="460" spans="4:5" x14ac:dyDescent="0.3">
      <c r="D460">
        <v>1992</v>
      </c>
      <c r="E460" s="1">
        <v>37.159999999999997</v>
      </c>
    </row>
    <row r="461" spans="4:5" x14ac:dyDescent="0.3">
      <c r="D461">
        <v>1993</v>
      </c>
      <c r="E461" s="1">
        <v>35.450000000000003</v>
      </c>
    </row>
    <row r="462" spans="4:5" x14ac:dyDescent="0.3">
      <c r="D462">
        <v>1994</v>
      </c>
      <c r="E462" s="1">
        <v>40.22</v>
      </c>
    </row>
    <row r="463" spans="4:5" x14ac:dyDescent="0.3">
      <c r="D463">
        <v>1995</v>
      </c>
      <c r="E463" s="1">
        <v>41.8</v>
      </c>
    </row>
    <row r="464" spans="4:5" x14ac:dyDescent="0.3">
      <c r="D464">
        <v>1996</v>
      </c>
      <c r="E464" s="1">
        <v>41.13</v>
      </c>
    </row>
    <row r="465" spans="4:5" x14ac:dyDescent="0.3">
      <c r="D465">
        <v>1997</v>
      </c>
      <c r="E465" s="1">
        <v>34.04</v>
      </c>
    </row>
    <row r="466" spans="4:5" x14ac:dyDescent="0.3">
      <c r="D466">
        <v>1998</v>
      </c>
      <c r="E466" s="1">
        <v>33.5</v>
      </c>
    </row>
    <row r="467" spans="4:5" x14ac:dyDescent="0.3">
      <c r="D467">
        <v>1999</v>
      </c>
      <c r="E467" s="1">
        <v>16</v>
      </c>
    </row>
    <row r="468" spans="4:5" x14ac:dyDescent="0.3">
      <c r="D468">
        <v>2000</v>
      </c>
      <c r="E468" s="1">
        <v>12</v>
      </c>
    </row>
    <row r="469" spans="4:5" x14ac:dyDescent="0.3">
      <c r="D469">
        <v>2001</v>
      </c>
      <c r="E469" s="1">
        <v>10</v>
      </c>
    </row>
    <row r="470" spans="4:5" x14ac:dyDescent="0.3">
      <c r="D470">
        <v>2002</v>
      </c>
      <c r="E470" s="1">
        <v>5.3</v>
      </c>
    </row>
    <row r="471" spans="4:5" x14ac:dyDescent="0.3">
      <c r="D471">
        <v>2003</v>
      </c>
      <c r="E471" s="1">
        <v>7.3</v>
      </c>
    </row>
    <row r="472" spans="4:5" x14ac:dyDescent="0.3">
      <c r="D472">
        <v>2004</v>
      </c>
      <c r="E472" s="1">
        <v>6.8</v>
      </c>
    </row>
    <row r="473" spans="4:5" x14ac:dyDescent="0.3">
      <c r="D473">
        <v>2005</v>
      </c>
      <c r="E473" s="1">
        <v>6.5</v>
      </c>
    </row>
    <row r="474" spans="4:5" x14ac:dyDescent="0.3">
      <c r="D474">
        <v>2006</v>
      </c>
      <c r="E474" s="1">
        <v>6.8</v>
      </c>
    </row>
    <row r="475" spans="4:5" x14ac:dyDescent="0.3">
      <c r="D475">
        <v>2007</v>
      </c>
      <c r="E475" s="1">
        <v>9.3000000000000007</v>
      </c>
    </row>
    <row r="476" spans="4:5" x14ac:dyDescent="0.3">
      <c r="D476">
        <v>2008</v>
      </c>
      <c r="E476" s="1">
        <v>10</v>
      </c>
    </row>
    <row r="477" spans="4:5" x14ac:dyDescent="0.3">
      <c r="D477">
        <v>2009</v>
      </c>
      <c r="E477" s="1">
        <v>4.5</v>
      </c>
    </row>
    <row r="478" spans="4:5" x14ac:dyDescent="0.3">
      <c r="D478">
        <v>2010</v>
      </c>
      <c r="E478" s="1">
        <v>3</v>
      </c>
    </row>
    <row r="479" spans="4:5" x14ac:dyDescent="0.3">
      <c r="D479">
        <v>2011</v>
      </c>
      <c r="E479" s="1">
        <v>4.5</v>
      </c>
    </row>
    <row r="480" spans="4:5" x14ac:dyDescent="0.3">
      <c r="D480">
        <v>2012</v>
      </c>
      <c r="E480" s="1">
        <v>5</v>
      </c>
    </row>
    <row r="481" spans="4:5" x14ac:dyDescent="0.3">
      <c r="D481">
        <v>2013</v>
      </c>
      <c r="E481" s="1">
        <v>3.3</v>
      </c>
    </row>
    <row r="482" spans="4:5" x14ac:dyDescent="0.3">
      <c r="D482">
        <v>2014</v>
      </c>
      <c r="E482" s="1">
        <v>4.5</v>
      </c>
    </row>
    <row r="483" spans="4:5" x14ac:dyDescent="0.3">
      <c r="D483">
        <v>2015</v>
      </c>
      <c r="E483" s="1">
        <v>4.5</v>
      </c>
    </row>
    <row r="484" spans="4:5" x14ac:dyDescent="0.3">
      <c r="D484">
        <v>2016</v>
      </c>
      <c r="E484" s="1">
        <v>7.8</v>
      </c>
    </row>
    <row r="485" spans="4:5" x14ac:dyDescent="0.3">
      <c r="D485">
        <v>2017</v>
      </c>
      <c r="E485" s="1">
        <v>5.3</v>
      </c>
    </row>
    <row r="486" spans="4:5" x14ac:dyDescent="0.3">
      <c r="D486">
        <v>2018</v>
      </c>
      <c r="E486" s="1">
        <v>4.3</v>
      </c>
    </row>
    <row r="487" spans="4:5" x14ac:dyDescent="0.3">
      <c r="D487">
        <v>2019</v>
      </c>
      <c r="E487" s="1">
        <v>4.3</v>
      </c>
    </row>
    <row r="488" spans="4:5" x14ac:dyDescent="0.3">
      <c r="D488">
        <v>2020</v>
      </c>
      <c r="E488" s="1">
        <v>1.8</v>
      </c>
    </row>
    <row r="489" spans="4:5" x14ac:dyDescent="0.3">
      <c r="D489">
        <v>2021</v>
      </c>
      <c r="E489" s="1">
        <v>3</v>
      </c>
    </row>
    <row r="490" spans="4:5" x14ac:dyDescent="0.3">
      <c r="D490">
        <v>2022</v>
      </c>
      <c r="E490" s="1">
        <v>11</v>
      </c>
    </row>
    <row r="491" spans="4:5" x14ac:dyDescent="0.3">
      <c r="D491">
        <v>2023</v>
      </c>
      <c r="E491" s="1">
        <v>13.03</v>
      </c>
    </row>
    <row r="492" spans="4:5" x14ac:dyDescent="0.3">
      <c r="D492">
        <v>2024</v>
      </c>
      <c r="E492" s="1">
        <v>12.5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AA58"/>
  <sheetViews>
    <sheetView tabSelected="1" topLeftCell="A27" workbookViewId="0">
      <selection activeCell="B53" sqref="B53"/>
    </sheetView>
  </sheetViews>
  <sheetFormatPr baseColWidth="10" defaultRowHeight="14.4" x14ac:dyDescent="0.3"/>
  <cols>
    <col min="1" max="1" width="35.44140625" customWidth="1"/>
    <col min="2" max="2" width="26.33203125" customWidth="1"/>
    <col min="3" max="3" width="16" customWidth="1"/>
    <col min="4" max="4" width="21.44140625" customWidth="1"/>
    <col min="5" max="5" width="35.5546875" customWidth="1"/>
  </cols>
  <sheetData>
    <row r="3" spans="5:27" x14ac:dyDescent="0.3">
      <c r="F3">
        <v>2005</v>
      </c>
      <c r="G3">
        <v>2006</v>
      </c>
      <c r="H3">
        <v>2007</v>
      </c>
      <c r="I3">
        <v>2008</v>
      </c>
      <c r="J3">
        <v>2009</v>
      </c>
      <c r="K3">
        <v>2010</v>
      </c>
      <c r="L3">
        <v>2011</v>
      </c>
      <c r="M3">
        <v>2012</v>
      </c>
      <c r="N3">
        <v>2013</v>
      </c>
      <c r="O3">
        <v>2014</v>
      </c>
      <c r="P3">
        <v>2015</v>
      </c>
      <c r="Q3">
        <v>2016</v>
      </c>
      <c r="R3">
        <v>2017</v>
      </c>
      <c r="S3">
        <v>2018</v>
      </c>
      <c r="T3">
        <v>2019</v>
      </c>
      <c r="U3">
        <v>2020</v>
      </c>
      <c r="V3">
        <v>2021</v>
      </c>
      <c r="W3">
        <v>2022</v>
      </c>
      <c r="X3">
        <v>2023</v>
      </c>
    </row>
    <row r="4" spans="5:27" x14ac:dyDescent="0.3">
      <c r="E4" t="s">
        <v>7</v>
      </c>
      <c r="F4" s="1">
        <v>5.2630850852775977</v>
      </c>
      <c r="G4" s="1">
        <v>5.1301677541729553</v>
      </c>
      <c r="H4" s="1">
        <v>4.5210443597106122</v>
      </c>
      <c r="I4" s="1">
        <v>4.6590363487711794</v>
      </c>
      <c r="J4" s="1">
        <v>5.0155091484992163</v>
      </c>
      <c r="K4" s="1">
        <v>4.8748783404351661</v>
      </c>
      <c r="L4" s="1">
        <v>5.5912820878302485</v>
      </c>
      <c r="M4" s="1">
        <v>4.9527128744667923</v>
      </c>
      <c r="N4" s="1">
        <v>4.716067392088565</v>
      </c>
      <c r="O4" s="1">
        <v>4.2260008784812433</v>
      </c>
      <c r="P4" s="1">
        <v>4.01259222797961</v>
      </c>
      <c r="Q4" s="1">
        <v>3.9165316581077456</v>
      </c>
      <c r="R4" s="1">
        <v>4.7028274163368664</v>
      </c>
      <c r="S4" s="1">
        <v>4.3199178171791477</v>
      </c>
      <c r="T4" s="1">
        <v>3.590497642705659</v>
      </c>
      <c r="U4" s="1">
        <v>3.3539771298177903</v>
      </c>
      <c r="V4" s="1">
        <v>2.311002343814228</v>
      </c>
      <c r="W4" s="1">
        <v>3.0013490659229989</v>
      </c>
      <c r="X4" s="1">
        <v>2.6488040470138401</v>
      </c>
      <c r="Y4" s="1">
        <f>SUM(F4:X4)</f>
        <v>80.80728361861145</v>
      </c>
      <c r="Z4" s="1">
        <v>19</v>
      </c>
      <c r="AA4" s="1">
        <f>+Y4/Z4</f>
        <v>4.2530149272953395</v>
      </c>
    </row>
    <row r="5" spans="5:27" x14ac:dyDescent="0.3">
      <c r="E5" t="s">
        <v>8</v>
      </c>
      <c r="F5" s="1">
        <v>36.270229504985636</v>
      </c>
      <c r="G5" s="1">
        <v>35.767458675940254</v>
      </c>
      <c r="H5" s="1">
        <v>35.513268440159258</v>
      </c>
      <c r="I5" s="1">
        <v>36.317203324362822</v>
      </c>
      <c r="J5" s="1">
        <v>35.683018056921277</v>
      </c>
      <c r="K5" s="1">
        <v>35.66890726173569</v>
      </c>
      <c r="L5" s="1">
        <v>37.070419703144317</v>
      </c>
      <c r="M5" s="1">
        <v>36.416970684863557</v>
      </c>
      <c r="N5" s="1">
        <v>36.742651732136366</v>
      </c>
      <c r="O5" s="1">
        <v>35.930449390519541</v>
      </c>
      <c r="P5" s="1">
        <v>34.233589144543537</v>
      </c>
      <c r="Q5" s="1">
        <v>34.437263816972902</v>
      </c>
      <c r="R5" s="1">
        <v>34.314247090692135</v>
      </c>
      <c r="S5" s="1">
        <v>34.559501770196974</v>
      </c>
      <c r="T5" s="1">
        <v>34.128343672050946</v>
      </c>
      <c r="U5" s="1">
        <v>31.903600466495373</v>
      </c>
      <c r="V5" s="1">
        <v>33.843161081522084</v>
      </c>
      <c r="W5" s="1">
        <v>35.365466610033238</v>
      </c>
      <c r="X5" s="1">
        <v>32.883239220380439</v>
      </c>
      <c r="Y5" s="1">
        <f>SUM(F5:X5)</f>
        <v>667.0489896476563</v>
      </c>
      <c r="Z5" s="1">
        <v>19</v>
      </c>
      <c r="AA5" s="1">
        <f>+Y5/Z5</f>
        <v>35.10784156040296</v>
      </c>
    </row>
    <row r="29" spans="5:25" x14ac:dyDescent="0.3">
      <c r="F29">
        <v>2005</v>
      </c>
      <c r="G29">
        <v>2006</v>
      </c>
      <c r="H29">
        <v>2007</v>
      </c>
      <c r="I29">
        <v>2008</v>
      </c>
      <c r="J29">
        <v>2009</v>
      </c>
      <c r="K29">
        <v>2010</v>
      </c>
      <c r="L29">
        <v>2011</v>
      </c>
      <c r="M29">
        <v>2012</v>
      </c>
      <c r="N29">
        <v>2013</v>
      </c>
      <c r="O29">
        <v>2014</v>
      </c>
      <c r="P29">
        <v>2015</v>
      </c>
      <c r="Q29">
        <v>2016</v>
      </c>
      <c r="R29">
        <v>2017</v>
      </c>
      <c r="S29">
        <v>2018</v>
      </c>
      <c r="T29">
        <v>2019</v>
      </c>
      <c r="U29">
        <v>2020</v>
      </c>
      <c r="V29">
        <v>2021</v>
      </c>
      <c r="W29">
        <v>2022</v>
      </c>
      <c r="X29">
        <v>2023</v>
      </c>
      <c r="Y29">
        <v>2024</v>
      </c>
    </row>
    <row r="30" spans="5:25" x14ac:dyDescent="0.3">
      <c r="E30" t="s">
        <v>8</v>
      </c>
      <c r="F30" s="1">
        <v>36.270229504985636</v>
      </c>
      <c r="G30" s="1">
        <v>35.767458675940254</v>
      </c>
      <c r="H30" s="1">
        <v>35.513268440159258</v>
      </c>
      <c r="I30" s="1">
        <v>36.317203324362822</v>
      </c>
      <c r="J30" s="1">
        <v>35.683018056921277</v>
      </c>
      <c r="K30" s="1">
        <v>35.66890726173569</v>
      </c>
      <c r="L30" s="1">
        <v>37.070419703144317</v>
      </c>
      <c r="M30" s="1">
        <v>36.416970684863557</v>
      </c>
      <c r="N30" s="1">
        <v>36.742651732136366</v>
      </c>
      <c r="O30" s="1">
        <v>35.930449390519541</v>
      </c>
      <c r="P30" s="1">
        <v>34.233589144543537</v>
      </c>
      <c r="Q30" s="1">
        <v>34.437263816972902</v>
      </c>
      <c r="R30" s="1">
        <v>34.314247090692135</v>
      </c>
      <c r="S30" s="1">
        <v>34.559501770196974</v>
      </c>
      <c r="T30" s="1">
        <v>34.128343672050946</v>
      </c>
      <c r="U30" s="1">
        <v>31.903600466495373</v>
      </c>
      <c r="V30" s="1">
        <v>33.843161081522084</v>
      </c>
      <c r="W30" s="1">
        <v>35.365466610033238</v>
      </c>
      <c r="X30" s="1">
        <v>32.883239220380439</v>
      </c>
      <c r="Y30" s="1">
        <v>33.843161081522084</v>
      </c>
    </row>
    <row r="31" spans="5:25" x14ac:dyDescent="0.3">
      <c r="E31" t="s">
        <v>5</v>
      </c>
      <c r="F31" s="1">
        <v>27.09874406313536</v>
      </c>
      <c r="G31" s="1">
        <v>27.618317649739261</v>
      </c>
      <c r="H31" s="1">
        <v>27.171435992308396</v>
      </c>
      <c r="I31" s="1">
        <v>26.380060665984129</v>
      </c>
      <c r="J31" s="1">
        <v>28.010751457704348</v>
      </c>
      <c r="K31" s="1">
        <v>27.258023012167776</v>
      </c>
      <c r="L31" s="1">
        <v>23.788332993957575</v>
      </c>
      <c r="M31" s="1">
        <v>24.797386674485487</v>
      </c>
      <c r="N31" s="1">
        <v>25.980458248104377</v>
      </c>
      <c r="O31" s="1">
        <v>26.196586921474285</v>
      </c>
      <c r="P31" s="1">
        <v>25.308821689579116</v>
      </c>
      <c r="Q31" s="1">
        <v>24.99639515133552</v>
      </c>
      <c r="R31" s="1">
        <v>24.381177930939376</v>
      </c>
      <c r="S31" s="1">
        <v>23.846522870714658</v>
      </c>
      <c r="T31" s="1">
        <v>23.111470699042609</v>
      </c>
      <c r="U31" s="1">
        <v>27.206250678292992</v>
      </c>
      <c r="V31" s="1">
        <v>26.672733137620096</v>
      </c>
      <c r="W31" s="1">
        <v>28.000667206067497</v>
      </c>
      <c r="X31" s="1">
        <v>31.467922771715923</v>
      </c>
      <c r="Y31" s="1">
        <v>29.6</v>
      </c>
    </row>
    <row r="32" spans="5:25" x14ac:dyDescent="0.3">
      <c r="E32" t="s">
        <v>3</v>
      </c>
      <c r="F32">
        <v>4.8499999999999996</v>
      </c>
      <c r="G32">
        <v>4.4800000000000004</v>
      </c>
      <c r="H32">
        <v>5.69</v>
      </c>
      <c r="I32">
        <v>7.67</v>
      </c>
      <c r="J32">
        <v>2</v>
      </c>
      <c r="K32">
        <v>3.17</v>
      </c>
      <c r="L32">
        <v>3.73</v>
      </c>
      <c r="M32">
        <v>2.44</v>
      </c>
      <c r="N32">
        <v>1.94</v>
      </c>
      <c r="O32">
        <v>3.66</v>
      </c>
      <c r="P32">
        <v>6.77</v>
      </c>
      <c r="Q32">
        <v>5.75</v>
      </c>
      <c r="R32">
        <v>4.09</v>
      </c>
      <c r="S32">
        <v>3.18</v>
      </c>
      <c r="T32">
        <v>3.8</v>
      </c>
      <c r="U32">
        <v>1.61</v>
      </c>
      <c r="V32">
        <v>5.62</v>
      </c>
      <c r="W32">
        <v>13.2</v>
      </c>
      <c r="X32">
        <v>9.3000000000000007</v>
      </c>
      <c r="Y32">
        <v>5.5</v>
      </c>
    </row>
    <row r="33" spans="5:25" x14ac:dyDescent="0.3">
      <c r="E33" t="s">
        <v>2</v>
      </c>
      <c r="F33" s="1">
        <v>3.57641690916497</v>
      </c>
      <c r="G33" s="1">
        <v>4.9139611315080378</v>
      </c>
      <c r="H33" s="1">
        <v>5.0777955988181356</v>
      </c>
      <c r="I33" s="1">
        <v>1.959290932652169</v>
      </c>
      <c r="J33" s="1">
        <v>0.33080354915113741</v>
      </c>
      <c r="K33" s="1">
        <v>3.2394028674392894</v>
      </c>
      <c r="L33" s="1">
        <v>5.5546143017701555</v>
      </c>
      <c r="M33" s="1">
        <v>2.8862899140706944</v>
      </c>
      <c r="N33" s="1">
        <v>4.3781911833033371</v>
      </c>
      <c r="O33" s="1">
        <v>3.5017123986930576</v>
      </c>
      <c r="P33" s="1">
        <v>2.1677857248652899</v>
      </c>
      <c r="Q33" s="1">
        <v>1.167123327341768</v>
      </c>
      <c r="R33" s="1">
        <v>0.2998430345354075</v>
      </c>
      <c r="S33" s="1">
        <v>0.6658049500046781</v>
      </c>
      <c r="T33" s="1">
        <v>0.7523173822999274</v>
      </c>
      <c r="U33" s="1">
        <v>-8.6071936978851742</v>
      </c>
      <c r="V33" s="1">
        <v>9.1331024332501833</v>
      </c>
      <c r="W33" s="1">
        <v>5.1466177973447103</v>
      </c>
      <c r="X33" s="1">
        <v>-9.9999999999999978E-2</v>
      </c>
      <c r="Y33" s="1">
        <v>0.5</v>
      </c>
    </row>
    <row r="34" spans="5:25" x14ac:dyDescent="0.3">
      <c r="E34" t="s">
        <v>4</v>
      </c>
      <c r="F34">
        <v>6.5</v>
      </c>
      <c r="G34">
        <v>6.8</v>
      </c>
      <c r="H34">
        <v>9.3000000000000007</v>
      </c>
      <c r="I34">
        <v>10</v>
      </c>
      <c r="J34">
        <v>4.5</v>
      </c>
      <c r="K34">
        <v>3</v>
      </c>
      <c r="L34">
        <v>4.5</v>
      </c>
      <c r="M34">
        <v>5</v>
      </c>
      <c r="N34">
        <v>3.3</v>
      </c>
      <c r="O34">
        <v>4.5</v>
      </c>
      <c r="P34">
        <v>4.5</v>
      </c>
      <c r="Q34">
        <v>7.8</v>
      </c>
      <c r="R34">
        <v>5.3</v>
      </c>
      <c r="S34">
        <v>4.3</v>
      </c>
      <c r="T34">
        <v>4.3</v>
      </c>
      <c r="U34">
        <v>1.8</v>
      </c>
      <c r="V34">
        <v>3</v>
      </c>
      <c r="W34">
        <v>11</v>
      </c>
      <c r="X34">
        <v>13.03</v>
      </c>
      <c r="Y34">
        <v>12.5</v>
      </c>
    </row>
    <row r="35" spans="5:25" x14ac:dyDescent="0.3"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50" spans="1:6" ht="15" thickBot="1" x14ac:dyDescent="0.35"/>
    <row r="51" spans="1:6" x14ac:dyDescent="0.3">
      <c r="A51" s="4"/>
      <c r="B51" s="4" t="s">
        <v>8</v>
      </c>
      <c r="C51" s="4" t="s">
        <v>5</v>
      </c>
      <c r="D51" s="4" t="s">
        <v>3</v>
      </c>
      <c r="E51" s="4" t="s">
        <v>2</v>
      </c>
      <c r="F51" s="4" t="s">
        <v>4</v>
      </c>
    </row>
    <row r="52" spans="1:6" x14ac:dyDescent="0.3">
      <c r="A52" t="s">
        <v>8</v>
      </c>
      <c r="B52">
        <v>1</v>
      </c>
    </row>
    <row r="53" spans="1:6" x14ac:dyDescent="0.3">
      <c r="A53" t="s">
        <v>5</v>
      </c>
      <c r="B53" s="7">
        <v>-0.27599078438759278</v>
      </c>
      <c r="C53">
        <v>1</v>
      </c>
    </row>
    <row r="54" spans="1:6" x14ac:dyDescent="0.3">
      <c r="A54" t="s">
        <v>3</v>
      </c>
      <c r="B54" s="7">
        <v>-0.12617066928372103</v>
      </c>
      <c r="C54" s="5">
        <v>0.40623085777834367</v>
      </c>
      <c r="D54">
        <v>1</v>
      </c>
    </row>
    <row r="55" spans="1:6" x14ac:dyDescent="0.3">
      <c r="A55" t="s">
        <v>2</v>
      </c>
      <c r="B55" s="5">
        <v>0.60999207820583401</v>
      </c>
      <c r="C55">
        <v>-8.8582905009823729E-2</v>
      </c>
      <c r="D55" s="7">
        <v>0.26628000126744611</v>
      </c>
      <c r="E55">
        <v>1</v>
      </c>
    </row>
    <row r="56" spans="1:6" ht="15" thickBot="1" x14ac:dyDescent="0.35">
      <c r="A56" s="3" t="s">
        <v>4</v>
      </c>
      <c r="B56" s="3">
        <v>-8.2092800930431115E-2</v>
      </c>
      <c r="C56" s="6">
        <v>0.59700941985187062</v>
      </c>
      <c r="D56" s="6">
        <v>0.74235314818832265</v>
      </c>
      <c r="E56" s="3">
        <v>6.2381066471579941E-2</v>
      </c>
      <c r="F56" s="3">
        <v>1</v>
      </c>
    </row>
    <row r="58" spans="1:6" x14ac:dyDescent="0.3">
      <c r="D58">
        <f>+C54-D55</f>
        <v>0.13995085651089756</v>
      </c>
    </row>
  </sheetData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D2:CD8"/>
  <sheetViews>
    <sheetView topLeftCell="BH1" workbookViewId="0">
      <selection activeCell="E3" sqref="E3"/>
    </sheetView>
  </sheetViews>
  <sheetFormatPr baseColWidth="10" defaultRowHeight="14.4" x14ac:dyDescent="0.3"/>
  <cols>
    <col min="4" max="4" width="22.6640625" customWidth="1"/>
  </cols>
  <sheetData>
    <row r="2" spans="4:82" x14ac:dyDescent="0.3">
      <c r="E2">
        <v>1947</v>
      </c>
      <c r="F2">
        <v>1948</v>
      </c>
      <c r="G2">
        <v>1949</v>
      </c>
      <c r="H2">
        <v>1950</v>
      </c>
      <c r="I2">
        <v>1951</v>
      </c>
      <c r="J2">
        <v>1952</v>
      </c>
      <c r="K2">
        <v>1953</v>
      </c>
      <c r="L2">
        <v>1954</v>
      </c>
      <c r="M2">
        <v>1955</v>
      </c>
      <c r="N2">
        <v>1956</v>
      </c>
      <c r="O2">
        <v>1957</v>
      </c>
      <c r="P2">
        <v>1958</v>
      </c>
      <c r="Q2">
        <v>1959</v>
      </c>
      <c r="R2">
        <v>1960</v>
      </c>
      <c r="S2">
        <v>1961</v>
      </c>
      <c r="T2">
        <v>1962</v>
      </c>
      <c r="U2">
        <v>1963</v>
      </c>
      <c r="V2">
        <v>1964</v>
      </c>
      <c r="W2">
        <v>1965</v>
      </c>
      <c r="X2">
        <v>1966</v>
      </c>
      <c r="Y2">
        <v>1967</v>
      </c>
      <c r="Z2">
        <v>1968</v>
      </c>
      <c r="AA2">
        <v>1969</v>
      </c>
      <c r="AB2">
        <v>1970</v>
      </c>
      <c r="AC2">
        <v>1971</v>
      </c>
      <c r="AD2">
        <v>1972</v>
      </c>
      <c r="AE2">
        <v>1973</v>
      </c>
      <c r="AF2">
        <v>1974</v>
      </c>
      <c r="AG2">
        <v>1975</v>
      </c>
      <c r="AH2">
        <v>1976</v>
      </c>
      <c r="AI2">
        <v>1977</v>
      </c>
      <c r="AJ2">
        <v>1978</v>
      </c>
      <c r="AK2">
        <v>1979</v>
      </c>
      <c r="AL2">
        <v>1980</v>
      </c>
      <c r="AM2">
        <v>1981</v>
      </c>
      <c r="AN2">
        <v>1982</v>
      </c>
      <c r="AO2">
        <v>1983</v>
      </c>
      <c r="AP2">
        <v>1984</v>
      </c>
      <c r="AQ2">
        <v>1985</v>
      </c>
      <c r="AR2">
        <v>1986</v>
      </c>
      <c r="AS2">
        <v>1987</v>
      </c>
      <c r="AT2">
        <v>1988</v>
      </c>
      <c r="AU2">
        <v>1989</v>
      </c>
      <c r="AV2">
        <v>1990</v>
      </c>
      <c r="AW2">
        <v>1991</v>
      </c>
      <c r="AX2">
        <v>1992</v>
      </c>
      <c r="AY2">
        <v>1993</v>
      </c>
      <c r="AZ2">
        <v>1994</v>
      </c>
      <c r="BA2">
        <v>1995</v>
      </c>
      <c r="BB2">
        <v>1996</v>
      </c>
      <c r="BC2">
        <v>1997</v>
      </c>
      <c r="BD2">
        <v>1998</v>
      </c>
      <c r="BE2">
        <v>1999</v>
      </c>
      <c r="BF2">
        <v>2000</v>
      </c>
      <c r="BG2">
        <v>2001</v>
      </c>
      <c r="BH2">
        <v>2002</v>
      </c>
      <c r="BI2">
        <v>2003</v>
      </c>
      <c r="BJ2">
        <v>2004</v>
      </c>
      <c r="BK2">
        <v>2005</v>
      </c>
      <c r="BL2">
        <v>2006</v>
      </c>
      <c r="BM2">
        <v>2007</v>
      </c>
      <c r="BN2">
        <v>2008</v>
      </c>
      <c r="BO2">
        <v>2009</v>
      </c>
      <c r="BP2">
        <v>2010</v>
      </c>
      <c r="BQ2">
        <v>2011</v>
      </c>
      <c r="BR2">
        <v>2012</v>
      </c>
      <c r="BS2">
        <v>2013</v>
      </c>
      <c r="BT2">
        <v>2014</v>
      </c>
      <c r="BU2">
        <v>2015</v>
      </c>
      <c r="BV2">
        <v>2016</v>
      </c>
      <c r="BW2">
        <v>2017</v>
      </c>
      <c r="BX2">
        <v>2018</v>
      </c>
      <c r="BY2">
        <v>2019</v>
      </c>
      <c r="BZ2">
        <v>2020</v>
      </c>
      <c r="CA2">
        <v>2021</v>
      </c>
      <c r="CB2">
        <v>2022</v>
      </c>
      <c r="CC2">
        <v>2023</v>
      </c>
      <c r="CD2">
        <v>2024</v>
      </c>
    </row>
    <row r="3" spans="4:82" x14ac:dyDescent="0.3">
      <c r="D3" t="s">
        <v>5</v>
      </c>
      <c r="E3" s="1">
        <v>5.429638854296388</v>
      </c>
      <c r="F3" s="1">
        <v>5.5059523809523805</v>
      </c>
      <c r="G3" s="1">
        <v>5.5545471047377015</v>
      </c>
      <c r="H3" s="1">
        <v>5.8389517873044134</v>
      </c>
      <c r="I3" s="1">
        <v>7.0909294262386764</v>
      </c>
      <c r="J3" s="1">
        <v>6.8075847062480568</v>
      </c>
      <c r="K3" s="1">
        <v>7.9366557987890083</v>
      </c>
      <c r="L3" s="1">
        <v>8.2608354886746618</v>
      </c>
      <c r="M3" s="1">
        <v>9.139622641509435</v>
      </c>
      <c r="N3" s="1">
        <v>8.6725425553387616</v>
      </c>
      <c r="O3" s="1">
        <v>6.9451462579304932</v>
      </c>
      <c r="P3" s="1">
        <v>7.5134168157423975</v>
      </c>
      <c r="Q3" s="1">
        <v>7.3660619899361501</v>
      </c>
      <c r="R3" s="1">
        <v>8.0794107750401913</v>
      </c>
      <c r="S3" s="1">
        <v>10.476315702968344</v>
      </c>
      <c r="T3" s="1">
        <v>9.4505687300798265</v>
      </c>
      <c r="U3" s="1">
        <v>9.4414647678934713</v>
      </c>
      <c r="V3" s="1">
        <v>8.1138392857142865</v>
      </c>
      <c r="W3" s="1">
        <v>7.8131199576775554</v>
      </c>
      <c r="X3" s="1">
        <v>8.3236678720065509</v>
      </c>
      <c r="Y3" s="1">
        <v>8.365284483574742</v>
      </c>
      <c r="Z3" s="1">
        <v>10.22018084076538</v>
      </c>
      <c r="AA3" s="1">
        <v>12.058965683905267</v>
      </c>
      <c r="AB3" s="1">
        <v>13.925042178838273</v>
      </c>
      <c r="AC3" s="1">
        <v>14.470189754051038</v>
      </c>
      <c r="AD3" s="1">
        <v>12.87932325672155</v>
      </c>
      <c r="AE3" s="1">
        <v>12.75703240664583</v>
      </c>
      <c r="AF3" s="1">
        <v>11.478547322447765</v>
      </c>
      <c r="AG3" s="1">
        <v>12.819050722276529</v>
      </c>
      <c r="AH3" s="1">
        <v>10.229206981419205</v>
      </c>
      <c r="AI3" s="1">
        <v>10.703058116361209</v>
      </c>
      <c r="AJ3" s="1">
        <v>11.588181029525437</v>
      </c>
      <c r="AK3" s="1">
        <v>12.9930847220388</v>
      </c>
      <c r="AL3" s="1">
        <v>12.853343296625358</v>
      </c>
      <c r="AM3" s="1">
        <v>13.97441865508558</v>
      </c>
      <c r="AN3" s="1">
        <v>14.163948395425777</v>
      </c>
      <c r="AO3" s="1">
        <v>14.053724505482238</v>
      </c>
      <c r="AP3" s="1">
        <v>14.675811547213804</v>
      </c>
      <c r="AQ3" s="1">
        <v>14.054942494617775</v>
      </c>
      <c r="AR3" s="1">
        <v>13.279225734521555</v>
      </c>
      <c r="AS3" s="1">
        <v>13.31038864023513</v>
      </c>
      <c r="AT3" s="1">
        <v>13.583332452502475</v>
      </c>
      <c r="AU3" s="1">
        <v>14.463659598863416</v>
      </c>
      <c r="AV3" s="1">
        <v>15.057705307492213</v>
      </c>
      <c r="AW3" s="1">
        <v>16.434249938464067</v>
      </c>
      <c r="AX3" s="1">
        <v>20.381556391120572</v>
      </c>
      <c r="AY3" s="1">
        <v>16.926089805209628</v>
      </c>
      <c r="AZ3" s="1">
        <v>18.10497998613025</v>
      </c>
      <c r="BA3" s="1">
        <v>17.697750916194618</v>
      </c>
      <c r="BB3" s="1">
        <v>18.121824335080909</v>
      </c>
      <c r="BC3" s="1">
        <v>24.063014465504605</v>
      </c>
      <c r="BD3" s="1">
        <v>24.442503838913058</v>
      </c>
      <c r="BE3" s="1">
        <v>24.821993212321512</v>
      </c>
      <c r="BF3" s="1">
        <v>25.1</v>
      </c>
      <c r="BG3" s="1">
        <v>26.3</v>
      </c>
      <c r="BH3" s="1">
        <v>25.843967438061249</v>
      </c>
      <c r="BI3" s="1">
        <v>24.321551610789992</v>
      </c>
      <c r="BJ3" s="1">
        <v>25.104829778156496</v>
      </c>
      <c r="BK3" s="1">
        <v>27.09874406313536</v>
      </c>
      <c r="BL3" s="1">
        <v>27.618317649739261</v>
      </c>
      <c r="BM3" s="1">
        <v>27.171435992308396</v>
      </c>
      <c r="BN3" s="1">
        <v>26.380060665984129</v>
      </c>
      <c r="BO3" s="1">
        <v>28.010751457704348</v>
      </c>
      <c r="BP3" s="1">
        <v>27.258023012167776</v>
      </c>
      <c r="BQ3" s="1">
        <v>23.788332993957575</v>
      </c>
      <c r="BR3" s="1">
        <v>24.797386674485487</v>
      </c>
      <c r="BS3" s="1">
        <v>25.980458248104377</v>
      </c>
      <c r="BT3" s="1">
        <v>26.196586921474285</v>
      </c>
      <c r="BU3" s="1">
        <v>25.308821689579116</v>
      </c>
      <c r="BV3" s="1">
        <v>24.99639515133552</v>
      </c>
      <c r="BW3" s="1">
        <v>24.381177930939376</v>
      </c>
      <c r="BX3" s="1">
        <v>23.846522870714658</v>
      </c>
      <c r="BY3" s="1">
        <v>23.111470699042609</v>
      </c>
      <c r="BZ3" s="1">
        <v>27.206250678292992</v>
      </c>
      <c r="CA3" s="1">
        <v>26.672733137620096</v>
      </c>
      <c r="CB3" s="1">
        <v>28.000667206067497</v>
      </c>
      <c r="CC3" s="1">
        <v>31.467922771715923</v>
      </c>
      <c r="CD3" s="1">
        <v>29.6</v>
      </c>
    </row>
    <row r="8" spans="4:82" ht="18.600000000000001" x14ac:dyDescent="0.3">
      <c r="BQ8" s="2" t="s">
        <v>6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Inflación PIB pc</vt:lpstr>
      <vt:lpstr>EBE Patrones</vt:lpstr>
      <vt:lpstr>PGN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Libardo Sarmiento</dc:creator>
  <cp:lastModifiedBy>Pedro Santana</cp:lastModifiedBy>
  <dcterms:created xsi:type="dcterms:W3CDTF">2024-01-25T15:27:28Z</dcterms:created>
  <dcterms:modified xsi:type="dcterms:W3CDTF">2024-01-30T14:41:26Z</dcterms:modified>
</cp:coreProperties>
</file>